
<file path=[Content_Types].xml><?xml version="1.0" encoding="utf-8"?>
<Types xmlns="http://schemas.openxmlformats.org/package/2006/content-types"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Account Transactions" sheetId="1" r:id="rId1"/>
  </sheets>
  <calcPr calcId="162913"/>
</workbook>
</file>

<file path=xl/sharedStrings.xml><?xml version="1.0" encoding="utf-8"?>
<sst xmlns="http://schemas.openxmlformats.org/spreadsheetml/2006/main" count="132" uniqueCount="132">
  <si>
    <t>Account Transactions</t>
  </si>
  <si>
    <t>Minimal Studios Pty Ltd</t>
  </si>
  <si>
    <t>For the period 1 July 2021 to 30 June 2022</t>
  </si>
  <si>
    <t>Date</t>
  </si>
  <si>
    <t>Source</t>
  </si>
  <si>
    <t>Description</t>
  </si>
  <si>
    <t>Reference</t>
  </si>
  <si>
    <t>Debit</t>
  </si>
  <si>
    <t>Credit</t>
  </si>
  <si>
    <t>Running Balance</t>
  </si>
  <si>
    <t>Gross</t>
  </si>
  <si>
    <t>GST</t>
  </si>
  <si>
    <t>Bank Fees</t>
  </si>
  <si>
    <t>Spend Money</t>
  </si>
  <si>
    <t>ANZ - currency conversion</t>
  </si>
  <si>
    <t xml:space="preserve">VV12107010006848786 </t>
  </si>
  <si>
    <t xml:space="preserve">VV12107260006848786 </t>
  </si>
  <si>
    <t xml:space="preserve">VV12108010006848786 </t>
  </si>
  <si>
    <t xml:space="preserve">VV12108210006848786 </t>
  </si>
  <si>
    <t xml:space="preserve">VV12109010006848786 </t>
  </si>
  <si>
    <t xml:space="preserve">VV12110010006848786 </t>
  </si>
  <si>
    <t xml:space="preserve">VV12111010006848786 </t>
  </si>
  <si>
    <t xml:space="preserve">VV12112010006848786 </t>
  </si>
  <si>
    <t xml:space="preserve">VV12201010006848786 </t>
  </si>
  <si>
    <t xml:space="preserve">VV12202010006848786 </t>
  </si>
  <si>
    <t xml:space="preserve">VV12203010006848786 </t>
  </si>
  <si>
    <t xml:space="preserve">VV12204010006848786 </t>
  </si>
  <si>
    <t xml:space="preserve">VV12204250006848786 </t>
  </si>
  <si>
    <t xml:space="preserve">VV12205010006848786 </t>
  </si>
  <si>
    <t xml:space="preserve">VV12206010006848786 </t>
  </si>
  <si>
    <t>Total Bank Fees</t>
  </si>
  <si>
    <t>Charity Donations</t>
  </si>
  <si>
    <t>wikipedia - donation</t>
  </si>
  <si>
    <t>Total Charity Donations</t>
  </si>
  <si>
    <t>Consulting &amp; Accounting</t>
  </si>
  <si>
    <t>Xero - Xero</t>
  </si>
  <si>
    <t xml:space="preserve">PEPAM20211933498452 </t>
  </si>
  <si>
    <t xml:space="preserve">PEPAM20212243504442 </t>
  </si>
  <si>
    <t xml:space="preserve">PEPAM20212562536431 </t>
  </si>
  <si>
    <t xml:space="preserve">PEPAM20212852053261 </t>
  </si>
  <si>
    <t xml:space="preserve">PEPAM20213161184464 </t>
  </si>
  <si>
    <t xml:space="preserve">PEPAM20213478640596 </t>
  </si>
  <si>
    <t xml:space="preserve">PEPAM20220126247646 </t>
  </si>
  <si>
    <t xml:space="preserve">PEPAM20220454716500 </t>
  </si>
  <si>
    <t>ASIC - asic lookup</t>
  </si>
  <si>
    <t xml:space="preserve">PEPAM20220732493481 </t>
  </si>
  <si>
    <t>Brien's Accounting - accounting</t>
  </si>
  <si>
    <t xml:space="preserve">PEPAM20221021361371 </t>
  </si>
  <si>
    <t xml:space="preserve">PEPAM20221328729774 </t>
  </si>
  <si>
    <t xml:space="preserve">PEPAM20221658201185 </t>
  </si>
  <si>
    <t>Total Consulting &amp; Accounting</t>
  </si>
  <si>
    <t>General Expenses</t>
  </si>
  <si>
    <t>Digital Ocean - Servers</t>
  </si>
  <si>
    <t>Namecheap - domains</t>
  </si>
  <si>
    <t>Valve - steam app key</t>
  </si>
  <si>
    <t>Microsoft - dev license</t>
  </si>
  <si>
    <t>Namecheap - mnml.gg domain</t>
  </si>
  <si>
    <t>Total General Expenses</t>
  </si>
  <si>
    <t>Opening Balance</t>
  </si>
  <si>
    <t>Digital Ocean</t>
  </si>
  <si>
    <t>Google</t>
  </si>
  <si>
    <t xml:space="preserve">VV12107020006848786 </t>
  </si>
  <si>
    <t>Receive Money</t>
  </si>
  <si>
    <t>Stripe</t>
  </si>
  <si>
    <t xml:space="preserve">PEPAM20211870545120 </t>
  </si>
  <si>
    <t>Xero</t>
  </si>
  <si>
    <t>Namecheap</t>
  </si>
  <si>
    <t xml:space="preserve">VV12108020006848786 </t>
  </si>
  <si>
    <t xml:space="preserve">PEPAM20212168642470 </t>
  </si>
  <si>
    <t>aussie broadband</t>
  </si>
  <si>
    <t>E861049SWITCH  00999</t>
  </si>
  <si>
    <t>GADGET4GEEK</t>
  </si>
  <si>
    <t>telstra</t>
  </si>
  <si>
    <t>ASIC</t>
  </si>
  <si>
    <t xml:space="preserve">PEPAM20212498129869 </t>
  </si>
  <si>
    <t>E237098SWITCH  00999</t>
  </si>
  <si>
    <t xml:space="preserve">PEPAM20212797866118 </t>
  </si>
  <si>
    <t>mech keyboards</t>
  </si>
  <si>
    <t xml:space="preserve">PEPAM20213086524666 </t>
  </si>
  <si>
    <t>ATO - gst</t>
  </si>
  <si>
    <t xml:space="preserve">PEPAM20213404950398 </t>
  </si>
  <si>
    <t xml:space="preserve">VV12201020006848786 </t>
  </si>
  <si>
    <t xml:space="preserve">PEPAM20220063414210 </t>
  </si>
  <si>
    <t>E595512SWITCH  00999</t>
  </si>
  <si>
    <t xml:space="preserve">VV12202020006848786 </t>
  </si>
  <si>
    <t xml:space="preserve">PEPAM20220350385390 </t>
  </si>
  <si>
    <t>E693164SWITCH  00999</t>
  </si>
  <si>
    <t>Valve</t>
  </si>
  <si>
    <t xml:space="preserve">PEPAM20220637294744 </t>
  </si>
  <si>
    <t>Microsoft</t>
  </si>
  <si>
    <t>Officeworks</t>
  </si>
  <si>
    <t>E532876SWITCH  00999</t>
  </si>
  <si>
    <t>umart</t>
  </si>
  <si>
    <t xml:space="preserve">PEPAM20220967631320 </t>
  </si>
  <si>
    <t>Brien's Accounting</t>
  </si>
  <si>
    <t>E238015SWITCH  00999</t>
  </si>
  <si>
    <t xml:space="preserve">PEPAM20221244384243 </t>
  </si>
  <si>
    <t>E771449SWITCH  00999</t>
  </si>
  <si>
    <t xml:space="preserve">PEPAM20221574069363 </t>
  </si>
  <si>
    <t>E085847SWITCH  00999</t>
  </si>
  <si>
    <t>Total GST</t>
  </si>
  <si>
    <t>Closing Balance</t>
  </si>
  <si>
    <t>Income Tax Expense</t>
  </si>
  <si>
    <t>ATO - income tax</t>
  </si>
  <si>
    <t>Total Income Tax Expense</t>
  </si>
  <si>
    <t>Legal expenses</t>
  </si>
  <si>
    <t>ASIC - change of address</t>
  </si>
  <si>
    <t>Total Legal expenses</t>
  </si>
  <si>
    <t>Office Equipment</t>
  </si>
  <si>
    <t>mech keyboards - ntr keyboard</t>
  </si>
  <si>
    <t>Officeworks - stationery</t>
  </si>
  <si>
    <t>Total Office Equipment</t>
  </si>
  <si>
    <t>Office Expenses</t>
  </si>
  <si>
    <t>Google - Gsuite</t>
  </si>
  <si>
    <t>GADGET4GEEK - usb c cable</t>
  </si>
  <si>
    <t>umart - monitor</t>
  </si>
  <si>
    <t>Total Office Expenses</t>
  </si>
  <si>
    <t>Other Revenue</t>
  </si>
  <si>
    <t>ATO - ato refund</t>
  </si>
  <si>
    <t>Total Other Revenue</t>
  </si>
  <si>
    <t>Sales</t>
  </si>
  <si>
    <t>Stripe - MNML Sales</t>
  </si>
  <si>
    <t>Total Sales</t>
  </si>
  <si>
    <t>Subscriptions</t>
  </si>
  <si>
    <t>Google - gsuite</t>
  </si>
  <si>
    <t>Total Subscriptions</t>
  </si>
  <si>
    <t>Telephone &amp; Internet</t>
  </si>
  <si>
    <t>aussie broadband - hay st internet</t>
  </si>
  <si>
    <t>telstra - 4g internet</t>
  </si>
  <si>
    <t>aussie broadband - internet</t>
  </si>
  <si>
    <t>Total Telephone &amp; Internet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</si>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</sst>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 mmm yyyy"/>
    <numFmt numFmtId="165" formatCode="#,##0.00;(#,##0.00)"/>
  </numFmts>
  <fonts count="6">
    <font>
      <name val="Arial"/>
      <color theme="1"/>
      <sz val="11"/>
    </font>
    <font>
      <name val="Arial"/>
      <b/>
      <color theme="1"/>
      <sz val="20"/>
    </font>
    <font>
      <name val="Arial"/>
      <color theme="1"/>
      <sz val="14"/>
    </font>
    <font>
      <name val="Arial"/>
      <b/>
      <color theme="1"/>
      <sz val="8"/>
    </font>
    <font>
      <name val="Arial"/>
      <b/>
      <color theme="1"/>
      <sz val="10"/>
    </font>
    <font>
      <name val="Arial"/>
      <color theme="1"/>
      <sz val="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EBEBEB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right" vertical="center"/>
    </xf>
    <xf numFmtId="0" fontId="4" fillId="0" borderId="1" xfId="0" applyFont="true" applyBorder="true" applyAlignment="true">
      <alignment vertical="center" wrapText="true"/>
    </xf>
    <xf numFmtId="164" fontId="5" fillId="0" borderId="0" xfId="0" applyNumberFormat="true" applyFont="true" applyAlignment="true">
      <alignment horizontal="left" vertical="center"/>
    </xf>
    <xf numFmtId="0" fontId="5" fillId="0" borderId="0" xfId="0" applyFont="true" applyAlignment="true">
      <alignment vertical="center"/>
    </xf>
    <xf numFmtId="165" fontId="5" fillId="0" borderId="0" xfId="0" applyNumberFormat="true" applyFont="true" applyAlignment="true">
      <alignment horizontal="right" vertical="center"/>
    </xf>
    <xf numFmtId="164" fontId="5" fillId="0" borderId="2" xfId="0" applyNumberFormat="true" applyFont="true" applyBorder="true" applyAlignment="true">
      <alignment horizontal="left" vertical="center"/>
    </xf>
    <xf numFmtId="0" fontId="5" fillId="0" borderId="2" xfId="0" applyFont="true" applyBorder="true" applyAlignment="true">
      <alignment vertical="center"/>
    </xf>
    <xf numFmtId="165" fontId="5" fillId="0" borderId="2" xfId="0" applyNumberFormat="true" applyFont="true" applyBorder="true" applyAlignment="true">
      <alignment horizontal="right" vertical="center"/>
    </xf>
    <xf numFmtId="0" fontId="3" fillId="0" borderId="2" xfId="0" applyFont="true" applyBorder="true" applyAlignment="true">
      <alignment vertical="center"/>
    </xf>
    <xf numFmtId="165" fontId="3" fillId="0" borderId="2" xfId="0" applyNumberFormat="true" applyFont="true" applyBorder="true" applyAlignment="true">
      <alignment horizontal="right" vertical="center"/>
    </xf>
    <xf numFmtId="0" fontId="4" fillId="0" borderId="0" xfId="0" applyFont="true" applyBorder="true" applyAlignment="true">
      <alignment vertical="center" wrapText="true"/>
    </xf>
    <xf numFmtId="0" fontId="3" fillId="0" borderId="3" xfId="0" applyFont="true" applyBorder="true" applyAlignment="true">
      <alignment vertical="center"/>
    </xf>
    <xf numFmtId="165" fontId="3" fillId="0" borderId="3" xfId="0" applyNumberFormat="true" applyFont="true" applyBorder="true" applyAlignment="true">
      <alignment horizontal="right" vertical="center"/>
    </xf>
    <xf numFmtId="0" fontId="3" fillId="2" borderId="3" xfId="0" applyFont="true" applyFill="true" applyBorder="true" applyAlignment="true">
      <alignment vertical="center"/>
    </xf>
    <xf numFmtId="165" fontId="3" fillId="2" borderId="3" xfId="0" applyNumberFormat="true" applyFont="true" applyFill="true" applyBorder="true" applyAlignment="true">
      <alignment horizontal="right" vertical="center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/>
  <dimension ref="A1:I220"/>
  <sheetViews>
    <sheetView tabSelected="1" workbookViewId="0" topLeftCell="A1" zoomScaleNormal="150" zoomScaleSheetLayoutView="60" showGridLines="0" zoomScale="150" view="normal"/>
  </sheetViews>
  <sheetFormatPr defaultRowHeight="12.75"/>
  <cols>
    <col min="1" max="1" width="21.375" customWidth="1"/>
    <col min="2" max="2" width="11.00390625" customWidth="1"/>
    <col min="3" max="3" width="22.50390625" customWidth="1"/>
    <col min="4" max="4" width="16.875" customWidth="1"/>
    <col min="5" max="5" width="7.75390625" customWidth="1"/>
    <col min="6" max="6" width="7.00390625" customWidth="1"/>
    <col min="7" max="7" width="13.00390625" customWidth="1"/>
    <col min="8" max="8" width="8.00390625" customWidth="1"/>
    <col min="9" max="9" width="5.875" customWidth="1"/>
  </cols>
  <sheetData>
    <row r="1" ht="25.45" customHeight="true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true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true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13.35" customHeight="true"/>
    <row r="5" ht="10.55" customHeight="true">
      <c r="A5" s="3" t="s">
        <v>3</v>
      </c>
      <c r="B5" s="3" t="s">
        <v>4</v>
      </c>
      <c r="C5" s="3" t="s">
        <v>5</v>
      </c>
      <c r="D5" s="3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ht="13.35" customHeight="true"/>
    <row r="7" ht="13" customHeight="true">
      <c r="A7" s="5" t="s">
        <v>12</v>
      </c>
      <c r="B7" s="5"/>
      <c r="C7" s="5"/>
      <c r="D7" s="5"/>
      <c r="E7" s="5"/>
      <c r="F7" s="5"/>
      <c r="G7" s="5"/>
      <c r="H7" s="5"/>
      <c r="I7" s="5"/>
    </row>
    <row r="8" ht="10.55" customHeight="true">
      <c r="A8" s="6">
        <v>44380</v>
      </c>
      <c r="B8" s="7" t="s">
        <v>13</v>
      </c>
      <c r="C8" s="7" t="s">
        <v>14</v>
      </c>
      <c r="D8" s="7" t="s">
        <v>15</v>
      </c>
      <c r="E8" s="8">
        <v>2.2200</v>
      </c>
      <c r="F8" s="8">
        <v>0</v>
      </c>
      <c r="G8" s="8">
        <f ca="1">(E8 - F8)</f>
        <v>0</v>
      </c>
      <c r="H8" s="8">
        <v>2.2200</v>
      </c>
      <c r="I8" s="8">
        <v>0</v>
      </c>
    </row>
    <row r="9" ht="10.55" customHeight="true">
      <c r="A9" s="9">
        <v>44404</v>
      </c>
      <c r="B9" s="10" t="s">
        <v>13</v>
      </c>
      <c r="C9" s="10" t="s">
        <v>14</v>
      </c>
      <c r="D9" s="10" t="s">
        <v>16</v>
      </c>
      <c r="E9" s="11">
        <v>1.2300</v>
      </c>
      <c r="F9" s="11">
        <v>0</v>
      </c>
      <c r="G9" s="11">
        <f ca="1">((G8 + E9) - F9)</f>
        <v>0</v>
      </c>
      <c r="H9" s="11">
        <v>1.2300</v>
      </c>
      <c r="I9" s="11">
        <v>0</v>
      </c>
    </row>
    <row r="10" ht="10.55" customHeight="true">
      <c r="A10" s="9">
        <v>44411</v>
      </c>
      <c r="B10" s="10" t="s">
        <v>13</v>
      </c>
      <c r="C10" s="10" t="s">
        <v>14</v>
      </c>
      <c r="D10" s="10" t="s">
        <v>17</v>
      </c>
      <c r="E10" s="11">
        <v>2.2600</v>
      </c>
      <c r="F10" s="11">
        <v>0</v>
      </c>
      <c r="G10" s="11">
        <f ca="1">((G9 + E10) - F10)</f>
        <v>0</v>
      </c>
      <c r="H10" s="11">
        <v>2.2600</v>
      </c>
      <c r="I10" s="11">
        <v>0</v>
      </c>
    </row>
    <row r="11" ht="10.55" customHeight="true">
      <c r="A11" s="9">
        <v>44431</v>
      </c>
      <c r="B11" s="10" t="s">
        <v>13</v>
      </c>
      <c r="C11" s="10" t="s">
        <v>14</v>
      </c>
      <c r="D11" s="10" t="s">
        <v>18</v>
      </c>
      <c r="E11" s="11">
        <v>0.8000</v>
      </c>
      <c r="F11" s="11">
        <v>0</v>
      </c>
      <c r="G11" s="11">
        <f ca="1">((G10 + E11) - F11)</f>
        <v>0</v>
      </c>
      <c r="H11" s="11">
        <v>0.8000</v>
      </c>
      <c r="I11" s="11">
        <v>0</v>
      </c>
    </row>
    <row r="12" ht="10.55" customHeight="true">
      <c r="A12" s="9">
        <v>44442</v>
      </c>
      <c r="B12" s="10" t="s">
        <v>13</v>
      </c>
      <c r="C12" s="10" t="s">
        <v>14</v>
      </c>
      <c r="D12" s="10" t="s">
        <v>19</v>
      </c>
      <c r="E12" s="11">
        <v>2.2600</v>
      </c>
      <c r="F12" s="11">
        <v>0</v>
      </c>
      <c r="G12" s="11">
        <f ca="1">((G11 + E12) - F12)</f>
        <v>0</v>
      </c>
      <c r="H12" s="11">
        <v>2.2600</v>
      </c>
      <c r="I12" s="11">
        <v>0</v>
      </c>
    </row>
    <row r="13" ht="10.55" customHeight="true">
      <c r="A13" s="9">
        <v>44472</v>
      </c>
      <c r="B13" s="10" t="s">
        <v>13</v>
      </c>
      <c r="C13" s="10" t="s">
        <v>14</v>
      </c>
      <c r="D13" s="10" t="s">
        <v>20</v>
      </c>
      <c r="E13" s="11">
        <v>2.3000</v>
      </c>
      <c r="F13" s="11">
        <v>0</v>
      </c>
      <c r="G13" s="11">
        <f ca="1">((G12 + E13) - F13)</f>
        <v>0</v>
      </c>
      <c r="H13" s="11">
        <v>2.3000</v>
      </c>
      <c r="I13" s="11">
        <v>0</v>
      </c>
    </row>
    <row r="14" ht="10.55" customHeight="true">
      <c r="A14" s="9">
        <v>44503</v>
      </c>
      <c r="B14" s="10" t="s">
        <v>13</v>
      </c>
      <c r="C14" s="10" t="s">
        <v>14</v>
      </c>
      <c r="D14" s="10" t="s">
        <v>21</v>
      </c>
      <c r="E14" s="11">
        <v>2.2100</v>
      </c>
      <c r="F14" s="11">
        <v>0</v>
      </c>
      <c r="G14" s="11">
        <f ca="1">((G13 + E14) - F14)</f>
        <v>0</v>
      </c>
      <c r="H14" s="11">
        <v>2.2100</v>
      </c>
      <c r="I14" s="11">
        <v>0</v>
      </c>
    </row>
    <row r="15" ht="10.55" customHeight="true">
      <c r="A15" s="9">
        <v>44533</v>
      </c>
      <c r="B15" s="10" t="s">
        <v>13</v>
      </c>
      <c r="C15" s="10" t="s">
        <v>14</v>
      </c>
      <c r="D15" s="10" t="s">
        <v>22</v>
      </c>
      <c r="E15" s="11">
        <v>2.3300</v>
      </c>
      <c r="F15" s="11">
        <v>0</v>
      </c>
      <c r="G15" s="11">
        <f ca="1">((G14 + E15) - F15)</f>
        <v>0</v>
      </c>
      <c r="H15" s="11">
        <v>2.3300</v>
      </c>
      <c r="I15" s="11">
        <v>0</v>
      </c>
    </row>
    <row r="16" ht="10.55" customHeight="true">
      <c r="A16" s="9">
        <v>44564</v>
      </c>
      <c r="B16" s="10" t="s">
        <v>13</v>
      </c>
      <c r="C16" s="10" t="s">
        <v>14</v>
      </c>
      <c r="D16" s="10" t="s">
        <v>23</v>
      </c>
      <c r="E16" s="11">
        <v>2.2800</v>
      </c>
      <c r="F16" s="11">
        <v>0</v>
      </c>
      <c r="G16" s="11">
        <f ca="1">((G15 + E16) - F16)</f>
        <v>0</v>
      </c>
      <c r="H16" s="11">
        <v>2.2800</v>
      </c>
      <c r="I16" s="11">
        <v>0</v>
      </c>
    </row>
    <row r="17" ht="10.55" customHeight="true">
      <c r="A17" s="9">
        <v>44595</v>
      </c>
      <c r="B17" s="10" t="s">
        <v>13</v>
      </c>
      <c r="C17" s="10" t="s">
        <v>14</v>
      </c>
      <c r="D17" s="10" t="s">
        <v>24</v>
      </c>
      <c r="E17" s="11">
        <v>2.3500</v>
      </c>
      <c r="F17" s="11">
        <v>0</v>
      </c>
      <c r="G17" s="11">
        <f ca="1">((G16 + E17) - F17)</f>
        <v>0</v>
      </c>
      <c r="H17" s="11">
        <v>2.3500</v>
      </c>
      <c r="I17" s="11">
        <v>0</v>
      </c>
    </row>
    <row r="18" ht="10.55" customHeight="true">
      <c r="A18" s="9">
        <v>44622</v>
      </c>
      <c r="B18" s="10" t="s">
        <v>13</v>
      </c>
      <c r="C18" s="10" t="s">
        <v>14</v>
      </c>
      <c r="D18" s="10" t="s">
        <v>25</v>
      </c>
      <c r="E18" s="11">
        <v>1.6400</v>
      </c>
      <c r="F18" s="11">
        <v>0</v>
      </c>
      <c r="G18" s="11">
        <f ca="1">((G17 + E18) - F18)</f>
        <v>0</v>
      </c>
      <c r="H18" s="11">
        <v>1.6400</v>
      </c>
      <c r="I18" s="11">
        <v>0</v>
      </c>
    </row>
    <row r="19" ht="10.55" customHeight="true">
      <c r="A19" s="9">
        <v>44654</v>
      </c>
      <c r="B19" s="10" t="s">
        <v>13</v>
      </c>
      <c r="C19" s="10" t="s">
        <v>14</v>
      </c>
      <c r="D19" s="10" t="s">
        <v>26</v>
      </c>
      <c r="E19" s="11">
        <v>1.3400</v>
      </c>
      <c r="F19" s="11">
        <v>0</v>
      </c>
      <c r="G19" s="11">
        <f ca="1">((G18 + E19) - F19)</f>
        <v>0</v>
      </c>
      <c r="H19" s="11">
        <v>1.3400</v>
      </c>
      <c r="I19" s="11">
        <v>0</v>
      </c>
    </row>
    <row r="20" ht="10.55" customHeight="true">
      <c r="A20" s="9">
        <v>44677</v>
      </c>
      <c r="B20" s="10" t="s">
        <v>13</v>
      </c>
      <c r="C20" s="10" t="s">
        <v>14</v>
      </c>
      <c r="D20" s="10" t="s">
        <v>27</v>
      </c>
      <c r="E20" s="11">
        <v>5.7200</v>
      </c>
      <c r="F20" s="11">
        <v>0</v>
      </c>
      <c r="G20" s="11">
        <f ca="1">((G19 + E20) - F20)</f>
        <v>0</v>
      </c>
      <c r="H20" s="11">
        <v>5.7200</v>
      </c>
      <c r="I20" s="11">
        <v>0</v>
      </c>
    </row>
    <row r="21" ht="10.55" customHeight="true">
      <c r="A21" s="9">
        <v>44683</v>
      </c>
      <c r="B21" s="10" t="s">
        <v>13</v>
      </c>
      <c r="C21" s="10" t="s">
        <v>14</v>
      </c>
      <c r="D21" s="10" t="s">
        <v>28</v>
      </c>
      <c r="E21" s="11">
        <v>1.4200</v>
      </c>
      <c r="F21" s="11">
        <v>0</v>
      </c>
      <c r="G21" s="11">
        <f ca="1">((G20 + E21) - F21)</f>
        <v>0</v>
      </c>
      <c r="H21" s="11">
        <v>1.4200</v>
      </c>
      <c r="I21" s="11">
        <v>0</v>
      </c>
    </row>
    <row r="22" ht="10.55" customHeight="true">
      <c r="A22" s="9">
        <v>44715</v>
      </c>
      <c r="B22" s="10" t="s">
        <v>13</v>
      </c>
      <c r="C22" s="10" t="s">
        <v>14</v>
      </c>
      <c r="D22" s="10" t="s">
        <v>29</v>
      </c>
      <c r="E22" s="11">
        <v>1.4000</v>
      </c>
      <c r="F22" s="11">
        <v>0</v>
      </c>
      <c r="G22" s="11">
        <f ca="1">((G21 + E22) - F22)</f>
        <v>0</v>
      </c>
      <c r="H22" s="11">
        <v>1.4000</v>
      </c>
      <c r="I22" s="11">
        <v>0</v>
      </c>
    </row>
    <row r="23" ht="10.55" customHeight="true">
      <c r="A23" s="12" t="s">
        <v>30</v>
      </c>
      <c r="B23" s="12"/>
      <c r="C23" s="12"/>
      <c r="D23" s="12"/>
      <c r="E23" s="13">
        <f ca="1">SUM(E8:E22)</f>
        <v>0</v>
      </c>
      <c r="F23" s="13">
        <f ca="1">SUM(F8:F22)</f>
        <v>0</v>
      </c>
      <c r="G23" s="13">
        <f ca="1">G22</f>
        <v>0</v>
      </c>
      <c r="H23" s="13">
        <f ca="1">SUM(H8:H22)</f>
        <v>0</v>
      </c>
      <c r="I23" s="13">
        <f ca="1">SUM(I8:I22)</f>
        <v>0</v>
      </c>
    </row>
    <row r="24" ht="13.35" customHeight="true"/>
    <row r="25" ht="13" customHeight="true">
      <c r="A25" s="5" t="s">
        <v>31</v>
      </c>
      <c r="B25" s="5"/>
      <c r="C25" s="5"/>
      <c r="D25" s="5"/>
      <c r="E25" s="5"/>
      <c r="F25" s="5"/>
      <c r="G25" s="5"/>
      <c r="H25" s="5"/>
      <c r="I25" s="5"/>
    </row>
    <row r="26" ht="10.55" customHeight="true">
      <c r="A26" s="6">
        <v>44476</v>
      </c>
      <c r="B26" s="7" t="s">
        <v>13</v>
      </c>
      <c r="C26" s="7" t="s">
        <v>32</v>
      </c>
      <c r="D26" s="7"/>
      <c r="E26" s="8">
        <v>10.0000</v>
      </c>
      <c r="F26" s="8">
        <v>0</v>
      </c>
      <c r="G26" s="8">
        <f ca="1">(E26 - F26)</f>
        <v>0</v>
      </c>
      <c r="H26" s="8">
        <v>10.0000</v>
      </c>
      <c r="I26" s="8">
        <v>0</v>
      </c>
    </row>
    <row r="27" ht="10.55" customHeight="true">
      <c r="A27" s="9">
        <v>44537</v>
      </c>
      <c r="B27" s="10" t="s">
        <v>13</v>
      </c>
      <c r="C27" s="10" t="s">
        <v>32</v>
      </c>
      <c r="D27" s="10"/>
      <c r="E27" s="11">
        <v>15.6000</v>
      </c>
      <c r="F27" s="11">
        <v>0</v>
      </c>
      <c r="G27" s="11">
        <f ca="1">((G26 + E27) - F27)</f>
        <v>0</v>
      </c>
      <c r="H27" s="11">
        <v>15.6000</v>
      </c>
      <c r="I27" s="11">
        <v>0</v>
      </c>
    </row>
    <row r="28" ht="10.55" customHeight="true">
      <c r="A28" s="12" t="s">
        <v>33</v>
      </c>
      <c r="B28" s="12"/>
      <c r="C28" s="12"/>
      <c r="D28" s="12"/>
      <c r="E28" s="13">
        <f ca="1">SUM(E26:E27)</f>
        <v>0</v>
      </c>
      <c r="F28" s="13">
        <f ca="1">SUM(F26:F27)</f>
        <v>0</v>
      </c>
      <c r="G28" s="13">
        <f ca="1">G27</f>
        <v>0</v>
      </c>
      <c r="H28" s="13">
        <f ca="1">SUM(H26:H27)</f>
        <v>0</v>
      </c>
      <c r="I28" s="13">
        <f ca="1">SUM(I26:I27)</f>
        <v>0</v>
      </c>
    </row>
    <row r="29" ht="13.35" customHeight="true"/>
    <row r="30" ht="13" customHeight="true">
      <c r="A30" s="5" t="s">
        <v>34</v>
      </c>
      <c r="B30" s="5"/>
      <c r="C30" s="5"/>
      <c r="D30" s="5"/>
      <c r="E30" s="5"/>
      <c r="F30" s="5"/>
      <c r="G30" s="5"/>
      <c r="H30" s="5"/>
      <c r="I30" s="5"/>
    </row>
    <row r="31" ht="10.55" customHeight="true">
      <c r="A31" s="6">
        <v>44389</v>
      </c>
      <c r="B31" s="7" t="s">
        <v>13</v>
      </c>
      <c r="C31" s="7" t="s">
        <v>35</v>
      </c>
      <c r="D31" s="7" t="s">
        <v>36</v>
      </c>
      <c r="E31" s="8">
        <v>29.0900</v>
      </c>
      <c r="F31" s="8">
        <v>0</v>
      </c>
      <c r="G31" s="8">
        <f ca="1">(E31 - F31)</f>
        <v>0</v>
      </c>
      <c r="H31" s="8">
        <v>32.0000</v>
      </c>
      <c r="I31" s="8">
        <v>2.9100</v>
      </c>
    </row>
    <row r="32" ht="10.55" customHeight="true">
      <c r="A32" s="9">
        <v>44420</v>
      </c>
      <c r="B32" s="10" t="s">
        <v>13</v>
      </c>
      <c r="C32" s="10" t="s">
        <v>35</v>
      </c>
      <c r="D32" s="10" t="s">
        <v>37</v>
      </c>
      <c r="E32" s="11">
        <v>29.0900</v>
      </c>
      <c r="F32" s="11">
        <v>0</v>
      </c>
      <c r="G32" s="11">
        <f ca="1">((G31 + E32) - F32)</f>
        <v>0</v>
      </c>
      <c r="H32" s="11">
        <v>32.0000</v>
      </c>
      <c r="I32" s="11">
        <v>2.9100</v>
      </c>
    </row>
    <row r="33" ht="10.55" customHeight="true">
      <c r="A33" s="9">
        <v>44452</v>
      </c>
      <c r="B33" s="10" t="s">
        <v>13</v>
      </c>
      <c r="C33" s="10" t="s">
        <v>35</v>
      </c>
      <c r="D33" s="10" t="s">
        <v>38</v>
      </c>
      <c r="E33" s="11">
        <v>29.0900</v>
      </c>
      <c r="F33" s="11">
        <v>0</v>
      </c>
      <c r="G33" s="11">
        <f ca="1">((G32 + E33) - F33)</f>
        <v>0</v>
      </c>
      <c r="H33" s="11">
        <v>32.0000</v>
      </c>
      <c r="I33" s="11">
        <v>2.9100</v>
      </c>
    </row>
    <row r="34" ht="10.55" customHeight="true">
      <c r="A34" s="9">
        <v>44481</v>
      </c>
      <c r="B34" s="10" t="s">
        <v>13</v>
      </c>
      <c r="C34" s="10" t="s">
        <v>35</v>
      </c>
      <c r="D34" s="10" t="s">
        <v>39</v>
      </c>
      <c r="E34" s="11">
        <v>29.0900</v>
      </c>
      <c r="F34" s="11">
        <v>0</v>
      </c>
      <c r="G34" s="11">
        <f ca="1">((G33 + E34) - F34)</f>
        <v>0</v>
      </c>
      <c r="H34" s="11">
        <v>32.0000</v>
      </c>
      <c r="I34" s="11">
        <v>2.9100</v>
      </c>
    </row>
    <row r="35" ht="10.55" customHeight="true">
      <c r="A35" s="9">
        <v>44512</v>
      </c>
      <c r="B35" s="10" t="s">
        <v>13</v>
      </c>
      <c r="C35" s="10" t="s">
        <v>35</v>
      </c>
      <c r="D35" s="10" t="s">
        <v>40</v>
      </c>
      <c r="E35" s="11">
        <v>29.0900</v>
      </c>
      <c r="F35" s="11">
        <v>0</v>
      </c>
      <c r="G35" s="11">
        <f ca="1">((G34 + E35) - F35)</f>
        <v>0</v>
      </c>
      <c r="H35" s="11">
        <v>32.0000</v>
      </c>
      <c r="I35" s="11">
        <v>2.9100</v>
      </c>
    </row>
    <row r="36" ht="10.55" customHeight="true">
      <c r="A36" s="9">
        <v>44543</v>
      </c>
      <c r="B36" s="10" t="s">
        <v>13</v>
      </c>
      <c r="C36" s="10" t="s">
        <v>35</v>
      </c>
      <c r="D36" s="10" t="s">
        <v>41</v>
      </c>
      <c r="E36" s="11">
        <v>29.0900</v>
      </c>
      <c r="F36" s="11">
        <v>0</v>
      </c>
      <c r="G36" s="11">
        <f ca="1">((G35 + E36) - F36)</f>
        <v>0</v>
      </c>
      <c r="H36" s="11">
        <v>32.0000</v>
      </c>
      <c r="I36" s="11">
        <v>2.9100</v>
      </c>
    </row>
    <row r="37" ht="10.55" customHeight="true">
      <c r="A37" s="9">
        <v>44573</v>
      </c>
      <c r="B37" s="10" t="s">
        <v>13</v>
      </c>
      <c r="C37" s="10" t="s">
        <v>35</v>
      </c>
      <c r="D37" s="10" t="s">
        <v>42</v>
      </c>
      <c r="E37" s="11">
        <v>29.0900</v>
      </c>
      <c r="F37" s="11">
        <v>0</v>
      </c>
      <c r="G37" s="11">
        <f ca="1">((G36 + E37) - F37)</f>
        <v>0</v>
      </c>
      <c r="H37" s="11">
        <v>32.0000</v>
      </c>
      <c r="I37" s="11">
        <v>2.9100</v>
      </c>
    </row>
    <row r="38" ht="10.55" customHeight="true">
      <c r="A38" s="9">
        <v>44606</v>
      </c>
      <c r="B38" s="10" t="s">
        <v>13</v>
      </c>
      <c r="C38" s="10" t="s">
        <v>35</v>
      </c>
      <c r="D38" s="10" t="s">
        <v>43</v>
      </c>
      <c r="E38" s="11">
        <v>29.0900</v>
      </c>
      <c r="F38" s="11">
        <v>0</v>
      </c>
      <c r="G38" s="11">
        <f ca="1">((G37 + E38) - F38)</f>
        <v>0</v>
      </c>
      <c r="H38" s="11">
        <v>32.0000</v>
      </c>
      <c r="I38" s="11">
        <v>2.9100</v>
      </c>
    </row>
    <row r="39" ht="10.55" customHeight="true">
      <c r="A39" s="9">
        <v>44618</v>
      </c>
      <c r="B39" s="10" t="s">
        <v>13</v>
      </c>
      <c r="C39" s="10" t="s">
        <v>44</v>
      </c>
      <c r="D39" s="10"/>
      <c r="E39" s="11">
        <v>8.1800</v>
      </c>
      <c r="F39" s="11">
        <v>0</v>
      </c>
      <c r="G39" s="11">
        <f ca="1">((G38 + E39) - F39)</f>
        <v>0</v>
      </c>
      <c r="H39" s="11">
        <v>9.0000</v>
      </c>
      <c r="I39" s="11">
        <v>0.8200</v>
      </c>
    </row>
    <row r="40" ht="10.55" customHeight="true">
      <c r="A40" s="9">
        <v>44634</v>
      </c>
      <c r="B40" s="10" t="s">
        <v>13</v>
      </c>
      <c r="C40" s="10" t="s">
        <v>35</v>
      </c>
      <c r="D40" s="10" t="s">
        <v>45</v>
      </c>
      <c r="E40" s="11">
        <v>29.0900</v>
      </c>
      <c r="F40" s="11">
        <v>0</v>
      </c>
      <c r="G40" s="11">
        <f ca="1">((G39 + E40) - F40)</f>
        <v>0</v>
      </c>
      <c r="H40" s="11">
        <v>32.0000</v>
      </c>
      <c r="I40" s="11">
        <v>2.9100</v>
      </c>
    </row>
    <row r="41" ht="10.55" customHeight="true">
      <c r="A41" s="9">
        <v>44658</v>
      </c>
      <c r="B41" s="10" t="s">
        <v>13</v>
      </c>
      <c r="C41" s="10" t="s">
        <v>46</v>
      </c>
      <c r="D41" s="10"/>
      <c r="E41" s="11">
        <v>1250.0000</v>
      </c>
      <c r="F41" s="11">
        <v>0</v>
      </c>
      <c r="G41" s="11">
        <f ca="1">((G40 + E41) - F41)</f>
        <v>0</v>
      </c>
      <c r="H41" s="11">
        <v>1375.0000</v>
      </c>
      <c r="I41" s="11">
        <v>125.0000</v>
      </c>
    </row>
    <row r="42" ht="10.55" customHeight="true">
      <c r="A42" s="9">
        <v>44663</v>
      </c>
      <c r="B42" s="10" t="s">
        <v>13</v>
      </c>
      <c r="C42" s="10" t="s">
        <v>35</v>
      </c>
      <c r="D42" s="10" t="s">
        <v>47</v>
      </c>
      <c r="E42" s="11">
        <v>29.0900</v>
      </c>
      <c r="F42" s="11">
        <v>0</v>
      </c>
      <c r="G42" s="11">
        <f ca="1">((G41 + E42) - F42)</f>
        <v>0</v>
      </c>
      <c r="H42" s="11">
        <v>32.0000</v>
      </c>
      <c r="I42" s="11">
        <v>2.9100</v>
      </c>
    </row>
    <row r="43" ht="10.55" customHeight="true">
      <c r="A43" s="9">
        <v>44693</v>
      </c>
      <c r="B43" s="10" t="s">
        <v>13</v>
      </c>
      <c r="C43" s="10" t="s">
        <v>35</v>
      </c>
      <c r="D43" s="10" t="s">
        <v>48</v>
      </c>
      <c r="E43" s="11">
        <v>29.0900</v>
      </c>
      <c r="F43" s="11">
        <v>0</v>
      </c>
      <c r="G43" s="11">
        <f ca="1">((G42 + E43) - F43)</f>
        <v>0</v>
      </c>
      <c r="H43" s="11">
        <v>32.0000</v>
      </c>
      <c r="I43" s="11">
        <v>2.9100</v>
      </c>
    </row>
    <row r="44" ht="10.55" customHeight="true">
      <c r="A44" s="9">
        <v>44726</v>
      </c>
      <c r="B44" s="10" t="s">
        <v>13</v>
      </c>
      <c r="C44" s="10" t="s">
        <v>35</v>
      </c>
      <c r="D44" s="10" t="s">
        <v>49</v>
      </c>
      <c r="E44" s="11">
        <v>29.0900</v>
      </c>
      <c r="F44" s="11">
        <v>0</v>
      </c>
      <c r="G44" s="11">
        <f ca="1">((G43 + E44) - F44)</f>
        <v>0</v>
      </c>
      <c r="H44" s="11">
        <v>32.0000</v>
      </c>
      <c r="I44" s="11">
        <v>2.9100</v>
      </c>
    </row>
    <row r="45" ht="10.55" customHeight="true">
      <c r="A45" s="12" t="s">
        <v>50</v>
      </c>
      <c r="B45" s="12"/>
      <c r="C45" s="12"/>
      <c r="D45" s="12"/>
      <c r="E45" s="13">
        <f ca="1">SUM(E31:E44)</f>
        <v>0</v>
      </c>
      <c r="F45" s="13">
        <f ca="1">SUM(F31:F44)</f>
        <v>0</v>
      </c>
      <c r="G45" s="13">
        <f ca="1">G44</f>
        <v>0</v>
      </c>
      <c r="H45" s="13">
        <f ca="1">SUM(H31:H44)</f>
        <v>0</v>
      </c>
      <c r="I45" s="13">
        <f ca="1">SUM(I31:I44)</f>
        <v>0</v>
      </c>
    </row>
    <row r="46" ht="13.35" customHeight="true"/>
    <row r="47" ht="13" customHeight="true">
      <c r="A47" s="5" t="s">
        <v>51</v>
      </c>
      <c r="B47" s="5"/>
      <c r="C47" s="5"/>
      <c r="D47" s="5"/>
      <c r="E47" s="5"/>
      <c r="F47" s="5"/>
      <c r="G47" s="5"/>
      <c r="H47" s="5"/>
      <c r="I47" s="5"/>
    </row>
    <row r="48" ht="10.55" customHeight="true">
      <c r="A48" s="6">
        <v>44380</v>
      </c>
      <c r="B48" s="7" t="s">
        <v>13</v>
      </c>
      <c r="C48" s="7" t="s">
        <v>52</v>
      </c>
      <c r="D48" s="7" t="s">
        <v>15</v>
      </c>
      <c r="E48" s="8">
        <v>67.1900</v>
      </c>
      <c r="F48" s="8">
        <v>0</v>
      </c>
      <c r="G48" s="8">
        <f ca="1">(E48 - F48)</f>
        <v>0</v>
      </c>
      <c r="H48" s="8">
        <v>73.9100</v>
      </c>
      <c r="I48" s="8">
        <v>6.7200</v>
      </c>
    </row>
    <row r="49" ht="10.55" customHeight="true">
      <c r="A49" s="9">
        <v>44404</v>
      </c>
      <c r="B49" s="10" t="s">
        <v>13</v>
      </c>
      <c r="C49" s="10" t="s">
        <v>53</v>
      </c>
      <c r="D49" s="10"/>
      <c r="E49" s="11">
        <v>37.2800</v>
      </c>
      <c r="F49" s="11">
        <v>0</v>
      </c>
      <c r="G49" s="11">
        <f ca="1">((G48 + E49) - F49)</f>
        <v>0</v>
      </c>
      <c r="H49" s="11">
        <v>41.0100</v>
      </c>
      <c r="I49" s="11">
        <v>3.7300</v>
      </c>
    </row>
    <row r="50" ht="10.55" customHeight="true">
      <c r="A50" s="9">
        <v>44411</v>
      </c>
      <c r="B50" s="10" t="s">
        <v>13</v>
      </c>
      <c r="C50" s="10" t="s">
        <v>52</v>
      </c>
      <c r="D50" s="10" t="s">
        <v>17</v>
      </c>
      <c r="E50" s="11">
        <v>68.3700</v>
      </c>
      <c r="F50" s="11">
        <v>0</v>
      </c>
      <c r="G50" s="11">
        <f ca="1">((G49 + E50) - F50)</f>
        <v>0</v>
      </c>
      <c r="H50" s="11">
        <v>75.2100</v>
      </c>
      <c r="I50" s="11">
        <v>6.8400</v>
      </c>
    </row>
    <row r="51" ht="10.55" customHeight="true">
      <c r="A51" s="9">
        <v>44431</v>
      </c>
      <c r="B51" s="10" t="s">
        <v>13</v>
      </c>
      <c r="C51" s="10" t="s">
        <v>53</v>
      </c>
      <c r="D51" s="10"/>
      <c r="E51" s="11">
        <v>24.2900</v>
      </c>
      <c r="F51" s="11">
        <v>0</v>
      </c>
      <c r="G51" s="11">
        <f ca="1">((G50 + E51) - F51)</f>
        <v>0</v>
      </c>
      <c r="H51" s="11">
        <v>26.7200</v>
      </c>
      <c r="I51" s="11">
        <v>2.4300</v>
      </c>
    </row>
    <row r="52" ht="10.55" customHeight="true">
      <c r="A52" s="9">
        <v>44442</v>
      </c>
      <c r="B52" s="10" t="s">
        <v>13</v>
      </c>
      <c r="C52" s="10" t="s">
        <v>52</v>
      </c>
      <c r="D52" s="10" t="s">
        <v>19</v>
      </c>
      <c r="E52" s="11">
        <v>68.5800</v>
      </c>
      <c r="F52" s="11">
        <v>0</v>
      </c>
      <c r="G52" s="11">
        <f ca="1">((G51 + E52) - F52)</f>
        <v>0</v>
      </c>
      <c r="H52" s="11">
        <v>75.4400</v>
      </c>
      <c r="I52" s="11">
        <v>6.8600</v>
      </c>
    </row>
    <row r="53" ht="10.55" customHeight="true">
      <c r="A53" s="9">
        <v>44472</v>
      </c>
      <c r="B53" s="10" t="s">
        <v>13</v>
      </c>
      <c r="C53" s="10" t="s">
        <v>52</v>
      </c>
      <c r="D53" s="10" t="s">
        <v>20</v>
      </c>
      <c r="E53" s="11">
        <v>69.6900</v>
      </c>
      <c r="F53" s="11">
        <v>0</v>
      </c>
      <c r="G53" s="11">
        <f ca="1">((G52 + E53) - F53)</f>
        <v>0</v>
      </c>
      <c r="H53" s="11">
        <v>76.6600</v>
      </c>
      <c r="I53" s="11">
        <v>6.9700</v>
      </c>
    </row>
    <row r="54" ht="10.55" customHeight="true">
      <c r="A54" s="9">
        <v>44503</v>
      </c>
      <c r="B54" s="10" t="s">
        <v>13</v>
      </c>
      <c r="C54" s="10" t="s">
        <v>52</v>
      </c>
      <c r="D54" s="10" t="s">
        <v>21</v>
      </c>
      <c r="E54" s="11">
        <v>66.9600</v>
      </c>
      <c r="F54" s="11">
        <v>0</v>
      </c>
      <c r="G54" s="11">
        <f ca="1">((G53 + E54) - F54)</f>
        <v>0</v>
      </c>
      <c r="H54" s="11">
        <v>73.6600</v>
      </c>
      <c r="I54" s="11">
        <v>6.7000</v>
      </c>
    </row>
    <row r="55" ht="10.55" customHeight="true">
      <c r="A55" s="9">
        <v>44533</v>
      </c>
      <c r="B55" s="10" t="s">
        <v>13</v>
      </c>
      <c r="C55" s="10" t="s">
        <v>52</v>
      </c>
      <c r="D55" s="10" t="s">
        <v>22</v>
      </c>
      <c r="E55" s="11">
        <v>70.6500</v>
      </c>
      <c r="F55" s="11">
        <v>0</v>
      </c>
      <c r="G55" s="11">
        <f ca="1">((G54 + E55) - F55)</f>
        <v>0</v>
      </c>
      <c r="H55" s="11">
        <v>77.7100</v>
      </c>
      <c r="I55" s="11">
        <v>7.0600</v>
      </c>
    </row>
    <row r="56" ht="10.55" customHeight="true">
      <c r="A56" s="9">
        <v>44564</v>
      </c>
      <c r="B56" s="10" t="s">
        <v>13</v>
      </c>
      <c r="C56" s="10" t="s">
        <v>52</v>
      </c>
      <c r="D56" s="10" t="s">
        <v>23</v>
      </c>
      <c r="E56" s="11">
        <v>69.1900</v>
      </c>
      <c r="F56" s="11">
        <v>0</v>
      </c>
      <c r="G56" s="11">
        <f ca="1">((G55 + E56) - F56)</f>
        <v>0</v>
      </c>
      <c r="H56" s="11">
        <v>76.1100</v>
      </c>
      <c r="I56" s="11">
        <v>6.9200</v>
      </c>
    </row>
    <row r="57" ht="10.55" customHeight="true">
      <c r="A57" s="9">
        <v>44595</v>
      </c>
      <c r="B57" s="10" t="s">
        <v>13</v>
      </c>
      <c r="C57" s="10" t="s">
        <v>52</v>
      </c>
      <c r="D57" s="10" t="s">
        <v>24</v>
      </c>
      <c r="E57" s="11">
        <v>71.2700</v>
      </c>
      <c r="F57" s="11">
        <v>0</v>
      </c>
      <c r="G57" s="11">
        <f ca="1">((G56 + E57) - F57)</f>
        <v>0</v>
      </c>
      <c r="H57" s="11">
        <v>78.4000</v>
      </c>
      <c r="I57" s="11">
        <v>7.1300</v>
      </c>
    </row>
    <row r="58" ht="10.55" customHeight="true">
      <c r="A58" s="9">
        <v>44617</v>
      </c>
      <c r="B58" s="10" t="s">
        <v>13</v>
      </c>
      <c r="C58" s="10" t="s">
        <v>54</v>
      </c>
      <c r="D58" s="10"/>
      <c r="E58" s="11">
        <v>127.2700</v>
      </c>
      <c r="F58" s="11">
        <v>0</v>
      </c>
      <c r="G58" s="11">
        <f ca="1">((G57 + E58) - F58)</f>
        <v>0</v>
      </c>
      <c r="H58" s="11">
        <v>140.0000</v>
      </c>
      <c r="I58" s="11">
        <v>12.7300</v>
      </c>
    </row>
    <row r="59" ht="10.55" customHeight="true">
      <c r="A59" s="9">
        <v>44622</v>
      </c>
      <c r="B59" s="10" t="s">
        <v>13</v>
      </c>
      <c r="C59" s="10" t="s">
        <v>52</v>
      </c>
      <c r="D59" s="10" t="s">
        <v>25</v>
      </c>
      <c r="E59" s="11">
        <v>49.6100</v>
      </c>
      <c r="F59" s="11">
        <v>0</v>
      </c>
      <c r="G59" s="11">
        <f ca="1">((G58 + E59) - F59)</f>
        <v>0</v>
      </c>
      <c r="H59" s="11">
        <v>54.5700</v>
      </c>
      <c r="I59" s="11">
        <v>4.9600</v>
      </c>
    </row>
    <row r="60" ht="10.55" customHeight="true">
      <c r="A60" s="9">
        <v>44625</v>
      </c>
      <c r="B60" s="10" t="s">
        <v>13</v>
      </c>
      <c r="C60" s="10" t="s">
        <v>55</v>
      </c>
      <c r="D60" s="10"/>
      <c r="E60" s="11">
        <v>100.0000</v>
      </c>
      <c r="F60" s="11">
        <v>0</v>
      </c>
      <c r="G60" s="11">
        <f ca="1">((G59 + E60) - F60)</f>
        <v>0</v>
      </c>
      <c r="H60" s="11">
        <v>110.0000</v>
      </c>
      <c r="I60" s="11">
        <v>10.0000</v>
      </c>
    </row>
    <row r="61" ht="10.55" customHeight="true">
      <c r="A61" s="9">
        <v>44654</v>
      </c>
      <c r="B61" s="10" t="s">
        <v>13</v>
      </c>
      <c r="C61" s="10" t="s">
        <v>52</v>
      </c>
      <c r="D61" s="10" t="s">
        <v>26</v>
      </c>
      <c r="E61" s="11">
        <v>40.6000</v>
      </c>
      <c r="F61" s="11">
        <v>0</v>
      </c>
      <c r="G61" s="11">
        <f ca="1">((G60 + E61) - F61)</f>
        <v>0</v>
      </c>
      <c r="H61" s="11">
        <v>44.6600</v>
      </c>
      <c r="I61" s="11">
        <v>4.0600</v>
      </c>
    </row>
    <row r="62" ht="10.55" customHeight="true">
      <c r="A62" s="9">
        <v>44677</v>
      </c>
      <c r="B62" s="10" t="s">
        <v>13</v>
      </c>
      <c r="C62" s="10" t="s">
        <v>56</v>
      </c>
      <c r="D62" s="10"/>
      <c r="E62" s="11">
        <v>173.2500</v>
      </c>
      <c r="F62" s="11">
        <v>0</v>
      </c>
      <c r="G62" s="11">
        <f ca="1">((G61 + E62) - F62)</f>
        <v>0</v>
      </c>
      <c r="H62" s="11">
        <v>190.5700</v>
      </c>
      <c r="I62" s="11">
        <v>17.3200</v>
      </c>
    </row>
    <row r="63" ht="10.55" customHeight="true">
      <c r="A63" s="9">
        <v>44683</v>
      </c>
      <c r="B63" s="10" t="s">
        <v>13</v>
      </c>
      <c r="C63" s="10" t="s">
        <v>52</v>
      </c>
      <c r="D63" s="10" t="s">
        <v>28</v>
      </c>
      <c r="E63" s="11">
        <v>43.0100</v>
      </c>
      <c r="F63" s="11">
        <v>0</v>
      </c>
      <c r="G63" s="11">
        <f ca="1">((G62 + E63) - F63)</f>
        <v>0</v>
      </c>
      <c r="H63" s="11">
        <v>47.3100</v>
      </c>
      <c r="I63" s="11">
        <v>4.3000</v>
      </c>
    </row>
    <row r="64" ht="10.55" customHeight="true">
      <c r="A64" s="9">
        <v>44715</v>
      </c>
      <c r="B64" s="10" t="s">
        <v>13</v>
      </c>
      <c r="C64" s="10" t="s">
        <v>52</v>
      </c>
      <c r="D64" s="10" t="s">
        <v>29</v>
      </c>
      <c r="E64" s="11">
        <v>42.3900</v>
      </c>
      <c r="F64" s="11">
        <v>0</v>
      </c>
      <c r="G64" s="11">
        <f ca="1">((G63 + E64) - F64)</f>
        <v>0</v>
      </c>
      <c r="H64" s="11">
        <v>46.6300</v>
      </c>
      <c r="I64" s="11">
        <v>4.2400</v>
      </c>
    </row>
    <row r="65" ht="10.55" customHeight="true">
      <c r="A65" s="12" t="s">
        <v>57</v>
      </c>
      <c r="B65" s="12"/>
      <c r="C65" s="12"/>
      <c r="D65" s="12"/>
      <c r="E65" s="13">
        <f ca="1">SUM(E48:E64)</f>
        <v>0</v>
      </c>
      <c r="F65" s="13">
        <f ca="1">SUM(F48:F64)</f>
        <v>0</v>
      </c>
      <c r="G65" s="13">
        <f ca="1">G64</f>
        <v>0</v>
      </c>
      <c r="H65" s="13">
        <f ca="1">SUM(H48:H64)</f>
        <v>0</v>
      </c>
      <c r="I65" s="13">
        <f ca="1">SUM(I48:I64)</f>
        <v>0</v>
      </c>
    </row>
    <row r="66" ht="13.35" customHeight="true"/>
    <row r="67" ht="13" customHeight="true">
      <c r="A67" s="14" t="s">
        <v>11</v>
      </c>
      <c r="B67" s="14"/>
      <c r="C67" s="14"/>
      <c r="D67" s="14"/>
      <c r="E67" s="14"/>
      <c r="F67" s="14"/>
      <c r="G67" s="14"/>
      <c r="H67" s="14"/>
      <c r="I67" s="14"/>
    </row>
    <row r="68" ht="10.55" customHeight="true">
      <c r="A68" s="15" t="s">
        <v>58</v>
      </c>
      <c r="B68" s="15"/>
      <c r="C68" s="15"/>
      <c r="D68" s="15"/>
      <c r="E68" s="16">
        <v>0</v>
      </c>
      <c r="F68" s="16">
        <v>9634.3400</v>
      </c>
      <c r="G68" s="16">
        <f ca="1">(F68 - E68)</f>
        <v>0</v>
      </c>
      <c r="H68" s="16">
        <v>0</v>
      </c>
      <c r="I68" s="16">
        <v>0</v>
      </c>
    </row>
    <row r="69" ht="10.55" customHeight="true">
      <c r="A69" s="6">
        <v>44380</v>
      </c>
      <c r="B69" s="7" t="s">
        <v>13</v>
      </c>
      <c r="C69" s="7" t="s">
        <v>59</v>
      </c>
      <c r="D69" s="7" t="s">
        <v>15</v>
      </c>
      <c r="E69" s="8">
        <v>6.7200</v>
      </c>
      <c r="F69" s="8">
        <v>0</v>
      </c>
      <c r="G69" s="8">
        <f ca="1">((G68 + F69) - E69)</f>
        <v>0</v>
      </c>
      <c r="H69" s="8">
        <v>-6.7200</v>
      </c>
      <c r="I69" s="8">
        <v>0</v>
      </c>
    </row>
    <row r="70" ht="10.55" customHeight="true">
      <c r="A70" s="9">
        <v>44381</v>
      </c>
      <c r="B70" s="10" t="s">
        <v>13</v>
      </c>
      <c r="C70" s="10" t="s">
        <v>60</v>
      </c>
      <c r="D70" s="10" t="s">
        <v>61</v>
      </c>
      <c r="E70" s="11">
        <v>2.5200</v>
      </c>
      <c r="F70" s="11">
        <v>0</v>
      </c>
      <c r="G70" s="11">
        <f ca="1">((G69 + F70) - E70)</f>
        <v>0</v>
      </c>
      <c r="H70" s="11">
        <v>-2.5200</v>
      </c>
      <c r="I70" s="11">
        <v>0</v>
      </c>
    </row>
    <row r="71" ht="10.55" customHeight="true">
      <c r="A71" s="9">
        <v>44383</v>
      </c>
      <c r="B71" s="10" t="s">
        <v>62</v>
      </c>
      <c r="C71" s="10" t="s">
        <v>63</v>
      </c>
      <c r="D71" s="10" t="s">
        <v>64</v>
      </c>
      <c r="E71" s="11">
        <v>0</v>
      </c>
      <c r="F71" s="11">
        <v>0.8700</v>
      </c>
      <c r="G71" s="11">
        <f ca="1">((G70 + F71) - E71)</f>
        <v>0</v>
      </c>
      <c r="H71" s="11">
        <v>0.8700</v>
      </c>
      <c r="I71" s="11">
        <v>0</v>
      </c>
    </row>
    <row r="72" ht="10.55" customHeight="true">
      <c r="A72" s="9">
        <v>44389</v>
      </c>
      <c r="B72" s="10" t="s">
        <v>13</v>
      </c>
      <c r="C72" s="10" t="s">
        <v>65</v>
      </c>
      <c r="D72" s="10" t="s">
        <v>36</v>
      </c>
      <c r="E72" s="11">
        <v>2.9100</v>
      </c>
      <c r="F72" s="11">
        <v>0</v>
      </c>
      <c r="G72" s="11">
        <f ca="1">((G71 + F72) - E72)</f>
        <v>0</v>
      </c>
      <c r="H72" s="11">
        <v>-2.9100</v>
      </c>
      <c r="I72" s="11">
        <v>0</v>
      </c>
    </row>
    <row r="73" ht="10.55" customHeight="true">
      <c r="A73" s="9">
        <v>44404</v>
      </c>
      <c r="B73" s="10" t="s">
        <v>13</v>
      </c>
      <c r="C73" s="10" t="s">
        <v>66</v>
      </c>
      <c r="D73" s="10"/>
      <c r="E73" s="11">
        <v>3.7300</v>
      </c>
      <c r="F73" s="11">
        <v>0</v>
      </c>
      <c r="G73" s="11">
        <f ca="1">((G72 + F73) - E73)</f>
        <v>0</v>
      </c>
      <c r="H73" s="11">
        <v>-3.7300</v>
      </c>
      <c r="I73" s="11">
        <v>0</v>
      </c>
    </row>
    <row r="74" ht="10.55" customHeight="true">
      <c r="A74" s="9">
        <v>44411</v>
      </c>
      <c r="B74" s="10" t="s">
        <v>13</v>
      </c>
      <c r="C74" s="10" t="s">
        <v>59</v>
      </c>
      <c r="D74" s="10" t="s">
        <v>17</v>
      </c>
      <c r="E74" s="11">
        <v>6.8400</v>
      </c>
      <c r="F74" s="11">
        <v>0</v>
      </c>
      <c r="G74" s="11">
        <f ca="1">((G73 + F74) - E74)</f>
        <v>0</v>
      </c>
      <c r="H74" s="11">
        <v>-6.8400</v>
      </c>
      <c r="I74" s="11">
        <v>0</v>
      </c>
    </row>
    <row r="75" ht="10.55" customHeight="true">
      <c r="A75" s="9">
        <v>44412</v>
      </c>
      <c r="B75" s="10" t="s">
        <v>13</v>
      </c>
      <c r="C75" s="10" t="s">
        <v>60</v>
      </c>
      <c r="D75" s="10" t="s">
        <v>67</v>
      </c>
      <c r="E75" s="11">
        <v>2.5200</v>
      </c>
      <c r="F75" s="11">
        <v>0</v>
      </c>
      <c r="G75" s="11">
        <f ca="1">((G74 + F75) - E75)</f>
        <v>0</v>
      </c>
      <c r="H75" s="11">
        <v>-2.5200</v>
      </c>
      <c r="I75" s="11">
        <v>0</v>
      </c>
    </row>
    <row r="76" ht="10.55" customHeight="true">
      <c r="A76" s="9">
        <v>44412</v>
      </c>
      <c r="B76" s="10" t="s">
        <v>62</v>
      </c>
      <c r="C76" s="10" t="s">
        <v>63</v>
      </c>
      <c r="D76" s="10" t="s">
        <v>68</v>
      </c>
      <c r="E76" s="11">
        <v>0</v>
      </c>
      <c r="F76" s="11">
        <v>0.8700</v>
      </c>
      <c r="G76" s="11">
        <f ca="1">((G75 + F76) - E76)</f>
        <v>0</v>
      </c>
      <c r="H76" s="11">
        <v>0.8700</v>
      </c>
      <c r="I76" s="11">
        <v>0</v>
      </c>
    </row>
    <row r="77" ht="10.55" customHeight="true">
      <c r="A77" s="9">
        <v>44414</v>
      </c>
      <c r="B77" s="10" t="s">
        <v>13</v>
      </c>
      <c r="C77" s="10" t="s">
        <v>69</v>
      </c>
      <c r="D77" s="10" t="s">
        <v>70</v>
      </c>
      <c r="E77" s="11">
        <v>9.9100</v>
      </c>
      <c r="F77" s="11">
        <v>0</v>
      </c>
      <c r="G77" s="11">
        <f ca="1">((G76 + F77) - E77)</f>
        <v>0</v>
      </c>
      <c r="H77" s="11">
        <v>-9.9100</v>
      </c>
      <c r="I77" s="11">
        <v>0</v>
      </c>
    </row>
    <row r="78" ht="10.55" customHeight="true">
      <c r="A78" s="9">
        <v>44420</v>
      </c>
      <c r="B78" s="10" t="s">
        <v>13</v>
      </c>
      <c r="C78" s="10" t="s">
        <v>65</v>
      </c>
      <c r="D78" s="10" t="s">
        <v>37</v>
      </c>
      <c r="E78" s="11">
        <v>2.9100</v>
      </c>
      <c r="F78" s="11">
        <v>0</v>
      </c>
      <c r="G78" s="11">
        <f ca="1">((G77 + F78) - E78)</f>
        <v>0</v>
      </c>
      <c r="H78" s="11">
        <v>-2.9100</v>
      </c>
      <c r="I78" s="11">
        <v>0</v>
      </c>
    </row>
    <row r="79" ht="10.55" customHeight="true">
      <c r="A79" s="9">
        <v>44421</v>
      </c>
      <c r="B79" s="10" t="s">
        <v>13</v>
      </c>
      <c r="C79" s="10" t="s">
        <v>71</v>
      </c>
      <c r="D79" s="10"/>
      <c r="E79" s="11">
        <v>3.4600</v>
      </c>
      <c r="F79" s="11">
        <v>0</v>
      </c>
      <c r="G79" s="11">
        <f ca="1">((G78 + F79) - E79)</f>
        <v>0</v>
      </c>
      <c r="H79" s="11">
        <v>-3.4600</v>
      </c>
      <c r="I79" s="11">
        <v>0</v>
      </c>
    </row>
    <row r="80" ht="10.55" customHeight="true">
      <c r="A80" s="9">
        <v>44422</v>
      </c>
      <c r="B80" s="10" t="s">
        <v>13</v>
      </c>
      <c r="C80" s="10" t="s">
        <v>72</v>
      </c>
      <c r="D80" s="10"/>
      <c r="E80" s="11">
        <v>9.5100</v>
      </c>
      <c r="F80" s="11">
        <v>0</v>
      </c>
      <c r="G80" s="11">
        <f ca="1">((G79 + F80) - E80)</f>
        <v>0</v>
      </c>
      <c r="H80" s="11">
        <v>-9.5100</v>
      </c>
      <c r="I80" s="11">
        <v>0</v>
      </c>
    </row>
    <row r="81" ht="10.55" customHeight="true">
      <c r="A81" s="9">
        <v>44431</v>
      </c>
      <c r="B81" s="10" t="s">
        <v>13</v>
      </c>
      <c r="C81" s="10" t="s">
        <v>66</v>
      </c>
      <c r="D81" s="10"/>
      <c r="E81" s="11">
        <v>2.4300</v>
      </c>
      <c r="F81" s="11">
        <v>0</v>
      </c>
      <c r="G81" s="11">
        <f ca="1">((G80 + F81) - E81)</f>
        <v>0</v>
      </c>
      <c r="H81" s="11">
        <v>-2.4300</v>
      </c>
      <c r="I81" s="11">
        <v>0</v>
      </c>
    </row>
    <row r="82" ht="10.55" customHeight="true">
      <c r="A82" s="9">
        <v>44440</v>
      </c>
      <c r="B82" s="10" t="s">
        <v>13</v>
      </c>
      <c r="C82" s="10" t="s">
        <v>73</v>
      </c>
      <c r="D82" s="10"/>
      <c r="E82" s="11">
        <v>25.0900</v>
      </c>
      <c r="F82" s="11">
        <v>0</v>
      </c>
      <c r="G82" s="11">
        <f ca="1">((G81 + F82) - E82)</f>
        <v>0</v>
      </c>
      <c r="H82" s="11">
        <v>-25.0900</v>
      </c>
      <c r="I82" s="11">
        <v>0</v>
      </c>
    </row>
    <row r="83" ht="10.55" customHeight="true">
      <c r="A83" s="9">
        <v>44442</v>
      </c>
      <c r="B83" s="10" t="s">
        <v>13</v>
      </c>
      <c r="C83" s="10" t="s">
        <v>59</v>
      </c>
      <c r="D83" s="10" t="s">
        <v>19</v>
      </c>
      <c r="E83" s="11">
        <v>6.8600</v>
      </c>
      <c r="F83" s="11">
        <v>0</v>
      </c>
      <c r="G83" s="11">
        <f ca="1">((G82 + F83) - E83)</f>
        <v>0</v>
      </c>
      <c r="H83" s="11">
        <v>-6.8600</v>
      </c>
      <c r="I83" s="11">
        <v>0</v>
      </c>
    </row>
    <row r="84" ht="10.55" customHeight="true">
      <c r="A84" s="9">
        <v>44445</v>
      </c>
      <c r="B84" s="10" t="s">
        <v>62</v>
      </c>
      <c r="C84" s="10" t="s">
        <v>63</v>
      </c>
      <c r="D84" s="10" t="s">
        <v>74</v>
      </c>
      <c r="E84" s="11">
        <v>0</v>
      </c>
      <c r="F84" s="11">
        <v>0.8700</v>
      </c>
      <c r="G84" s="11">
        <f ca="1">((G83 + F84) - E84)</f>
        <v>0</v>
      </c>
      <c r="H84" s="11">
        <v>0.8700</v>
      </c>
      <c r="I84" s="11">
        <v>0</v>
      </c>
    </row>
    <row r="85" ht="10.55" customHeight="true">
      <c r="A85" s="9">
        <v>44446</v>
      </c>
      <c r="B85" s="10" t="s">
        <v>13</v>
      </c>
      <c r="C85" s="10" t="s">
        <v>69</v>
      </c>
      <c r="D85" s="10" t="s">
        <v>75</v>
      </c>
      <c r="E85" s="11">
        <v>9.9100</v>
      </c>
      <c r="F85" s="11">
        <v>0</v>
      </c>
      <c r="G85" s="11">
        <f ca="1">((G84 + F85) - E85)</f>
        <v>0</v>
      </c>
      <c r="H85" s="11">
        <v>-9.9100</v>
      </c>
      <c r="I85" s="11">
        <v>0</v>
      </c>
    </row>
    <row r="86" ht="10.55" customHeight="true">
      <c r="A86" s="9">
        <v>44449</v>
      </c>
      <c r="B86" s="10" t="s">
        <v>13</v>
      </c>
      <c r="C86" s="10" t="s">
        <v>60</v>
      </c>
      <c r="D86" s="10" t="s">
        <v>19</v>
      </c>
      <c r="E86" s="11">
        <v>2.5200</v>
      </c>
      <c r="F86" s="11">
        <v>0</v>
      </c>
      <c r="G86" s="11">
        <f ca="1">((G85 + F86) - E86)</f>
        <v>0</v>
      </c>
      <c r="H86" s="11">
        <v>-2.5200</v>
      </c>
      <c r="I86" s="11">
        <v>0</v>
      </c>
    </row>
    <row r="87" ht="10.55" customHeight="true">
      <c r="A87" s="9">
        <v>44452</v>
      </c>
      <c r="B87" s="10" t="s">
        <v>13</v>
      </c>
      <c r="C87" s="10" t="s">
        <v>65</v>
      </c>
      <c r="D87" s="10" t="s">
        <v>38</v>
      </c>
      <c r="E87" s="11">
        <v>2.9100</v>
      </c>
      <c r="F87" s="11">
        <v>0</v>
      </c>
      <c r="G87" s="11">
        <f ca="1">((G86 + F87) - E87)</f>
        <v>0</v>
      </c>
      <c r="H87" s="11">
        <v>-2.9100</v>
      </c>
      <c r="I87" s="11">
        <v>0</v>
      </c>
    </row>
    <row r="88" ht="10.55" customHeight="true">
      <c r="A88" s="9">
        <v>44472</v>
      </c>
      <c r="B88" s="10" t="s">
        <v>13</v>
      </c>
      <c r="C88" s="10" t="s">
        <v>59</v>
      </c>
      <c r="D88" s="10" t="s">
        <v>20</v>
      </c>
      <c r="E88" s="11">
        <v>6.9700</v>
      </c>
      <c r="F88" s="11">
        <v>0</v>
      </c>
      <c r="G88" s="11">
        <f ca="1">((G87 + F88) - E88)</f>
        <v>0</v>
      </c>
      <c r="H88" s="11">
        <v>-6.9700</v>
      </c>
      <c r="I88" s="11">
        <v>0</v>
      </c>
    </row>
    <row r="89" ht="10.55" customHeight="true">
      <c r="A89" s="9">
        <v>44473</v>
      </c>
      <c r="B89" s="10" t="s">
        <v>13</v>
      </c>
      <c r="C89" s="10" t="s">
        <v>60</v>
      </c>
      <c r="D89" s="10"/>
      <c r="E89" s="11">
        <v>2.5200</v>
      </c>
      <c r="F89" s="11">
        <v>0</v>
      </c>
      <c r="G89" s="11">
        <f ca="1">((G88 + F89) - E89)</f>
        <v>0</v>
      </c>
      <c r="H89" s="11">
        <v>-2.5200</v>
      </c>
      <c r="I89" s="11">
        <v>0</v>
      </c>
    </row>
    <row r="90" ht="10.55" customHeight="true">
      <c r="A90" s="9">
        <v>44475</v>
      </c>
      <c r="B90" s="10" t="s">
        <v>62</v>
      </c>
      <c r="C90" s="10" t="s">
        <v>63</v>
      </c>
      <c r="D90" s="10" t="s">
        <v>76</v>
      </c>
      <c r="E90" s="11">
        <v>0</v>
      </c>
      <c r="F90" s="11">
        <v>0.8700</v>
      </c>
      <c r="G90" s="11">
        <f ca="1">((G89 + F90) - E90)</f>
        <v>0</v>
      </c>
      <c r="H90" s="11">
        <v>0.8700</v>
      </c>
      <c r="I90" s="11">
        <v>0</v>
      </c>
    </row>
    <row r="91" ht="10.55" customHeight="true">
      <c r="A91" s="9">
        <v>44477</v>
      </c>
      <c r="B91" s="10" t="s">
        <v>13</v>
      </c>
      <c r="C91" s="10" t="s">
        <v>69</v>
      </c>
      <c r="D91" s="10"/>
      <c r="E91" s="11">
        <v>9.9100</v>
      </c>
      <c r="F91" s="11">
        <v>0</v>
      </c>
      <c r="G91" s="11">
        <f ca="1">((G90 + F91) - E91)</f>
        <v>0</v>
      </c>
      <c r="H91" s="11">
        <v>-9.9100</v>
      </c>
      <c r="I91" s="11">
        <v>0</v>
      </c>
    </row>
    <row r="92" ht="10.55" customHeight="true">
      <c r="A92" s="9">
        <v>44481</v>
      </c>
      <c r="B92" s="10" t="s">
        <v>13</v>
      </c>
      <c r="C92" s="10" t="s">
        <v>65</v>
      </c>
      <c r="D92" s="10" t="s">
        <v>39</v>
      </c>
      <c r="E92" s="11">
        <v>2.9100</v>
      </c>
      <c r="F92" s="11">
        <v>0</v>
      </c>
      <c r="G92" s="11">
        <f ca="1">((G91 + F92) - E92)</f>
        <v>0</v>
      </c>
      <c r="H92" s="11">
        <v>-2.9100</v>
      </c>
      <c r="I92" s="11">
        <v>0</v>
      </c>
    </row>
    <row r="93" ht="10.55" customHeight="true">
      <c r="A93" s="9">
        <v>44488</v>
      </c>
      <c r="B93" s="10" t="s">
        <v>13</v>
      </c>
      <c r="C93" s="10" t="s">
        <v>77</v>
      </c>
      <c r="D93" s="10"/>
      <c r="E93" s="11">
        <v>24.5700</v>
      </c>
      <c r="F93" s="11">
        <v>0</v>
      </c>
      <c r="G93" s="11">
        <f ca="1">((G92 + F93) - E93)</f>
        <v>0</v>
      </c>
      <c r="H93" s="11">
        <v>-24.5700</v>
      </c>
      <c r="I93" s="11">
        <v>0</v>
      </c>
    </row>
    <row r="94" ht="10.55" customHeight="true">
      <c r="A94" s="9">
        <v>44503</v>
      </c>
      <c r="B94" s="10" t="s">
        <v>13</v>
      </c>
      <c r="C94" s="10" t="s">
        <v>59</v>
      </c>
      <c r="D94" s="10" t="s">
        <v>21</v>
      </c>
      <c r="E94" s="11">
        <v>6.7000</v>
      </c>
      <c r="F94" s="11">
        <v>0</v>
      </c>
      <c r="G94" s="11">
        <f ca="1">((G93 + F94) - E94)</f>
        <v>0</v>
      </c>
      <c r="H94" s="11">
        <v>-6.7000</v>
      </c>
      <c r="I94" s="11">
        <v>0</v>
      </c>
    </row>
    <row r="95" ht="10.55" customHeight="true">
      <c r="A95" s="9">
        <v>44504</v>
      </c>
      <c r="B95" s="10" t="s">
        <v>62</v>
      </c>
      <c r="C95" s="10" t="s">
        <v>63</v>
      </c>
      <c r="D95" s="10" t="s">
        <v>78</v>
      </c>
      <c r="E95" s="11">
        <v>0</v>
      </c>
      <c r="F95" s="11">
        <v>0.8700</v>
      </c>
      <c r="G95" s="11">
        <f ca="1">((G94 + F95) - E95)</f>
        <v>0</v>
      </c>
      <c r="H95" s="11">
        <v>0.8700</v>
      </c>
      <c r="I95" s="11">
        <v>0</v>
      </c>
    </row>
    <row r="96" ht="10.55" customHeight="true">
      <c r="A96" s="9">
        <v>44504</v>
      </c>
      <c r="B96" s="10" t="s">
        <v>13</v>
      </c>
      <c r="C96" s="10" t="s">
        <v>60</v>
      </c>
      <c r="D96" s="10"/>
      <c r="E96" s="11">
        <v>2.5200</v>
      </c>
      <c r="F96" s="11">
        <v>0</v>
      </c>
      <c r="G96" s="11">
        <f ca="1">((G95 + F96) - E96)</f>
        <v>0</v>
      </c>
      <c r="H96" s="11">
        <v>-2.5200</v>
      </c>
      <c r="I96" s="11">
        <v>0</v>
      </c>
    </row>
    <row r="97" ht="10.55" customHeight="true">
      <c r="A97" s="9">
        <v>44508</v>
      </c>
      <c r="B97" s="10" t="s">
        <v>13</v>
      </c>
      <c r="C97" s="10" t="s">
        <v>69</v>
      </c>
      <c r="D97" s="10"/>
      <c r="E97" s="11">
        <v>9.9100</v>
      </c>
      <c r="F97" s="11">
        <v>0</v>
      </c>
      <c r="G97" s="11">
        <f ca="1">((G96 + F97) - E97)</f>
        <v>0</v>
      </c>
      <c r="H97" s="11">
        <v>-9.9100</v>
      </c>
      <c r="I97" s="11">
        <v>0</v>
      </c>
    </row>
    <row r="98" ht="10.55" customHeight="true">
      <c r="A98" s="9">
        <v>44512</v>
      </c>
      <c r="B98" s="10" t="s">
        <v>13</v>
      </c>
      <c r="C98" s="10" t="s">
        <v>65</v>
      </c>
      <c r="D98" s="10" t="s">
        <v>40</v>
      </c>
      <c r="E98" s="11">
        <v>2.9100</v>
      </c>
      <c r="F98" s="11">
        <v>0</v>
      </c>
      <c r="G98" s="11">
        <f ca="1">((G97 + F98) - E98)</f>
        <v>0</v>
      </c>
      <c r="H98" s="11">
        <v>-2.9100</v>
      </c>
      <c r="I98" s="11">
        <v>0</v>
      </c>
    </row>
    <row r="99" ht="10.55" customHeight="true">
      <c r="A99" s="9">
        <v>44528</v>
      </c>
      <c r="B99" s="10" t="s">
        <v>13</v>
      </c>
      <c r="C99" s="10" t="s">
        <v>79</v>
      </c>
      <c r="D99" s="10"/>
      <c r="E99" s="11">
        <v>2924.0000</v>
      </c>
      <c r="F99" s="11">
        <v>0</v>
      </c>
      <c r="G99" s="11">
        <f ca="1">((G98 + F99) - E99)</f>
        <v>0</v>
      </c>
      <c r="H99" s="11">
        <v>-2924.0000</v>
      </c>
      <c r="I99" s="11">
        <v>0</v>
      </c>
    </row>
    <row r="100" ht="10.55" customHeight="true">
      <c r="A100" s="9">
        <v>44533</v>
      </c>
      <c r="B100" s="10" t="s">
        <v>13</v>
      </c>
      <c r="C100" s="10" t="s">
        <v>59</v>
      </c>
      <c r="D100" s="10" t="s">
        <v>22</v>
      </c>
      <c r="E100" s="11">
        <v>7.0600</v>
      </c>
      <c r="F100" s="11">
        <v>0</v>
      </c>
      <c r="G100" s="11">
        <f ca="1">((G99 + F100) - E100)</f>
        <v>0</v>
      </c>
      <c r="H100" s="11">
        <v>-7.0600</v>
      </c>
      <c r="I100" s="11">
        <v>0</v>
      </c>
    </row>
    <row r="101" ht="10.55" customHeight="true">
      <c r="A101" s="9">
        <v>44533</v>
      </c>
      <c r="B101" s="10" t="s">
        <v>13</v>
      </c>
      <c r="C101" s="10" t="s">
        <v>60</v>
      </c>
      <c r="D101" s="10"/>
      <c r="E101" s="11">
        <v>2.5200</v>
      </c>
      <c r="F101" s="11">
        <v>0</v>
      </c>
      <c r="G101" s="11">
        <f ca="1">((G100 + F101) - E101)</f>
        <v>0</v>
      </c>
      <c r="H101" s="11">
        <v>-2.5200</v>
      </c>
      <c r="I101" s="11">
        <v>0</v>
      </c>
    </row>
    <row r="102" ht="10.55" customHeight="true">
      <c r="A102" s="9">
        <v>44536</v>
      </c>
      <c r="B102" s="10" t="s">
        <v>62</v>
      </c>
      <c r="C102" s="10" t="s">
        <v>63</v>
      </c>
      <c r="D102" s="10" t="s">
        <v>80</v>
      </c>
      <c r="E102" s="11">
        <v>0</v>
      </c>
      <c r="F102" s="11">
        <v>0.8700</v>
      </c>
      <c r="G102" s="11">
        <f ca="1">((G101 + F102) - E102)</f>
        <v>0</v>
      </c>
      <c r="H102" s="11">
        <v>0.8700</v>
      </c>
      <c r="I102" s="11">
        <v>0</v>
      </c>
    </row>
    <row r="103" ht="10.55" customHeight="true">
      <c r="A103" s="9">
        <v>44538</v>
      </c>
      <c r="B103" s="10" t="s">
        <v>13</v>
      </c>
      <c r="C103" s="10" t="s">
        <v>69</v>
      </c>
      <c r="D103" s="10"/>
      <c r="E103" s="11">
        <v>9.9100</v>
      </c>
      <c r="F103" s="11">
        <v>0</v>
      </c>
      <c r="G103" s="11">
        <f ca="1">((G102 + F103) - E103)</f>
        <v>0</v>
      </c>
      <c r="H103" s="11">
        <v>-9.9100</v>
      </c>
      <c r="I103" s="11">
        <v>0</v>
      </c>
    </row>
    <row r="104" ht="10.55" customHeight="true">
      <c r="A104" s="9">
        <v>44543</v>
      </c>
      <c r="B104" s="10" t="s">
        <v>13</v>
      </c>
      <c r="C104" s="10" t="s">
        <v>65</v>
      </c>
      <c r="D104" s="10" t="s">
        <v>41</v>
      </c>
      <c r="E104" s="11">
        <v>2.9100</v>
      </c>
      <c r="F104" s="11">
        <v>0</v>
      </c>
      <c r="G104" s="11">
        <f ca="1">((G103 + F104) - E104)</f>
        <v>0</v>
      </c>
      <c r="H104" s="11">
        <v>-2.9100</v>
      </c>
      <c r="I104" s="11">
        <v>0</v>
      </c>
    </row>
    <row r="105" ht="10.55" customHeight="true">
      <c r="A105" s="9">
        <v>44564</v>
      </c>
      <c r="B105" s="10" t="s">
        <v>13</v>
      </c>
      <c r="C105" s="10" t="s">
        <v>59</v>
      </c>
      <c r="D105" s="10" t="s">
        <v>23</v>
      </c>
      <c r="E105" s="11">
        <v>6.9200</v>
      </c>
      <c r="F105" s="11">
        <v>0</v>
      </c>
      <c r="G105" s="11">
        <f ca="1">((G104 + F105) - E105)</f>
        <v>0</v>
      </c>
      <c r="H105" s="11">
        <v>-6.9200</v>
      </c>
      <c r="I105" s="11">
        <v>0</v>
      </c>
    </row>
    <row r="106" ht="10.55" customHeight="true">
      <c r="A106" s="9">
        <v>44565</v>
      </c>
      <c r="B106" s="10" t="s">
        <v>13</v>
      </c>
      <c r="C106" s="10" t="s">
        <v>60</v>
      </c>
      <c r="D106" s="10" t="s">
        <v>81</v>
      </c>
      <c r="E106" s="11">
        <v>2.5200</v>
      </c>
      <c r="F106" s="11">
        <v>0</v>
      </c>
      <c r="G106" s="11">
        <f ca="1">((G105 + F106) - E106)</f>
        <v>0</v>
      </c>
      <c r="H106" s="11">
        <v>-2.5200</v>
      </c>
      <c r="I106" s="11">
        <v>0</v>
      </c>
    </row>
    <row r="107" ht="10.55" customHeight="true">
      <c r="A107" s="9">
        <v>44567</v>
      </c>
      <c r="B107" s="10" t="s">
        <v>62</v>
      </c>
      <c r="C107" s="10" t="s">
        <v>63</v>
      </c>
      <c r="D107" s="10" t="s">
        <v>82</v>
      </c>
      <c r="E107" s="11">
        <v>0</v>
      </c>
      <c r="F107" s="11">
        <v>0.8700</v>
      </c>
      <c r="G107" s="11">
        <f ca="1">((G106 + F107) - E107)</f>
        <v>0</v>
      </c>
      <c r="H107" s="11">
        <v>0.8700</v>
      </c>
      <c r="I107" s="11">
        <v>0</v>
      </c>
    </row>
    <row r="108" ht="10.55" customHeight="true">
      <c r="A108" s="9">
        <v>44573</v>
      </c>
      <c r="B108" s="10" t="s">
        <v>13</v>
      </c>
      <c r="C108" s="10" t="s">
        <v>69</v>
      </c>
      <c r="D108" s="10" t="s">
        <v>83</v>
      </c>
      <c r="E108" s="11">
        <v>9.9100</v>
      </c>
      <c r="F108" s="11">
        <v>0</v>
      </c>
      <c r="G108" s="11">
        <f ca="1">((G107 + F108) - E108)</f>
        <v>0</v>
      </c>
      <c r="H108" s="11">
        <v>-9.9100</v>
      </c>
      <c r="I108" s="11">
        <v>0</v>
      </c>
    </row>
    <row r="109" ht="10.55" customHeight="true">
      <c r="A109" s="9">
        <v>44573</v>
      </c>
      <c r="B109" s="10" t="s">
        <v>13</v>
      </c>
      <c r="C109" s="10" t="s">
        <v>65</v>
      </c>
      <c r="D109" s="10" t="s">
        <v>42</v>
      </c>
      <c r="E109" s="11">
        <v>2.9100</v>
      </c>
      <c r="F109" s="11">
        <v>0</v>
      </c>
      <c r="G109" s="11">
        <f ca="1">((G108 + F109) - E109)</f>
        <v>0</v>
      </c>
      <c r="H109" s="11">
        <v>-2.9100</v>
      </c>
      <c r="I109" s="11">
        <v>0</v>
      </c>
    </row>
    <row r="110" ht="10.55" customHeight="true">
      <c r="A110" s="9">
        <v>44595</v>
      </c>
      <c r="B110" s="10" t="s">
        <v>13</v>
      </c>
      <c r="C110" s="10" t="s">
        <v>59</v>
      </c>
      <c r="D110" s="10" t="s">
        <v>24</v>
      </c>
      <c r="E110" s="11">
        <v>7.1300</v>
      </c>
      <c r="F110" s="11">
        <v>0</v>
      </c>
      <c r="G110" s="11">
        <f ca="1">((G109 + F110) - E110)</f>
        <v>0</v>
      </c>
      <c r="H110" s="11">
        <v>-7.1300</v>
      </c>
      <c r="I110" s="11">
        <v>0</v>
      </c>
    </row>
    <row r="111" ht="10.55" customHeight="true">
      <c r="A111" s="9">
        <v>44596</v>
      </c>
      <c r="B111" s="10" t="s">
        <v>13</v>
      </c>
      <c r="C111" s="10" t="s">
        <v>60</v>
      </c>
      <c r="D111" s="10" t="s">
        <v>84</v>
      </c>
      <c r="E111" s="11">
        <v>2.5200</v>
      </c>
      <c r="F111" s="11">
        <v>0</v>
      </c>
      <c r="G111" s="11">
        <f ca="1">((G110 + F111) - E111)</f>
        <v>0</v>
      </c>
      <c r="H111" s="11">
        <v>-2.5200</v>
      </c>
      <c r="I111" s="11">
        <v>0</v>
      </c>
    </row>
    <row r="112" ht="10.55" customHeight="true">
      <c r="A112" s="9">
        <v>44596</v>
      </c>
      <c r="B112" s="10" t="s">
        <v>62</v>
      </c>
      <c r="C112" s="10" t="s">
        <v>63</v>
      </c>
      <c r="D112" s="10" t="s">
        <v>85</v>
      </c>
      <c r="E112" s="11">
        <v>0</v>
      </c>
      <c r="F112" s="11">
        <v>0.8700</v>
      </c>
      <c r="G112" s="11">
        <f ca="1">((G111 + F112) - E112)</f>
        <v>0</v>
      </c>
      <c r="H112" s="11">
        <v>0.8700</v>
      </c>
      <c r="I112" s="11">
        <v>0</v>
      </c>
    </row>
    <row r="113" ht="10.55" customHeight="true">
      <c r="A113" s="9">
        <v>44600</v>
      </c>
      <c r="B113" s="10" t="s">
        <v>13</v>
      </c>
      <c r="C113" s="10" t="s">
        <v>69</v>
      </c>
      <c r="D113" s="10" t="s">
        <v>86</v>
      </c>
      <c r="E113" s="11">
        <v>9.9100</v>
      </c>
      <c r="F113" s="11">
        <v>0</v>
      </c>
      <c r="G113" s="11">
        <f ca="1">((G112 + F113) - E113)</f>
        <v>0</v>
      </c>
      <c r="H113" s="11">
        <v>-9.9100</v>
      </c>
      <c r="I113" s="11">
        <v>0</v>
      </c>
    </row>
    <row r="114" ht="10.55" customHeight="true">
      <c r="A114" s="9">
        <v>44606</v>
      </c>
      <c r="B114" s="10" t="s">
        <v>13</v>
      </c>
      <c r="C114" s="10" t="s">
        <v>65</v>
      </c>
      <c r="D114" s="10" t="s">
        <v>43</v>
      </c>
      <c r="E114" s="11">
        <v>2.9100</v>
      </c>
      <c r="F114" s="11">
        <v>0</v>
      </c>
      <c r="G114" s="11">
        <f ca="1">((G113 + F114) - E114)</f>
        <v>0</v>
      </c>
      <c r="H114" s="11">
        <v>-2.9100</v>
      </c>
      <c r="I114" s="11">
        <v>0</v>
      </c>
    </row>
    <row r="115" ht="10.55" customHeight="true">
      <c r="A115" s="9">
        <v>44613</v>
      </c>
      <c r="B115" s="10" t="s">
        <v>13</v>
      </c>
      <c r="C115" s="10" t="s">
        <v>79</v>
      </c>
      <c r="D115" s="10"/>
      <c r="E115" s="11">
        <v>319.0000</v>
      </c>
      <c r="F115" s="11">
        <v>0</v>
      </c>
      <c r="G115" s="11">
        <f ca="1">((G114 + F115) - E115)</f>
        <v>0</v>
      </c>
      <c r="H115" s="11">
        <v>-319.0000</v>
      </c>
      <c r="I115" s="11">
        <v>0</v>
      </c>
    </row>
    <row r="116" ht="10.55" customHeight="true">
      <c r="A116" s="9">
        <v>44617</v>
      </c>
      <c r="B116" s="10" t="s">
        <v>13</v>
      </c>
      <c r="C116" s="10" t="s">
        <v>87</v>
      </c>
      <c r="D116" s="10"/>
      <c r="E116" s="11">
        <v>12.7300</v>
      </c>
      <c r="F116" s="11">
        <v>0</v>
      </c>
      <c r="G116" s="11">
        <f ca="1">((G115 + F116) - E116)</f>
        <v>0</v>
      </c>
      <c r="H116" s="11">
        <v>-12.7300</v>
      </c>
      <c r="I116" s="11">
        <v>0</v>
      </c>
    </row>
    <row r="117" ht="10.55" customHeight="true">
      <c r="A117" s="9">
        <v>44618</v>
      </c>
      <c r="B117" s="10" t="s">
        <v>13</v>
      </c>
      <c r="C117" s="10" t="s">
        <v>73</v>
      </c>
      <c r="D117" s="10"/>
      <c r="E117" s="11">
        <v>0.8200</v>
      </c>
      <c r="F117" s="11">
        <v>0</v>
      </c>
      <c r="G117" s="11">
        <f ca="1">((G116 + F117) - E117)</f>
        <v>0</v>
      </c>
      <c r="H117" s="11">
        <v>-0.8200</v>
      </c>
      <c r="I117" s="11">
        <v>0</v>
      </c>
    </row>
    <row r="118" ht="10.55" customHeight="true">
      <c r="A118" s="9">
        <v>44622</v>
      </c>
      <c r="B118" s="10" t="s">
        <v>13</v>
      </c>
      <c r="C118" s="10" t="s">
        <v>59</v>
      </c>
      <c r="D118" s="10" t="s">
        <v>25</v>
      </c>
      <c r="E118" s="11">
        <v>4.9600</v>
      </c>
      <c r="F118" s="11">
        <v>0</v>
      </c>
      <c r="G118" s="11">
        <f ca="1">((G117 + F118) - E118)</f>
        <v>0</v>
      </c>
      <c r="H118" s="11">
        <v>-4.9600</v>
      </c>
      <c r="I118" s="11">
        <v>0</v>
      </c>
    </row>
    <row r="119" ht="10.55" customHeight="true">
      <c r="A119" s="9">
        <v>44624</v>
      </c>
      <c r="B119" s="10" t="s">
        <v>62</v>
      </c>
      <c r="C119" s="10" t="s">
        <v>63</v>
      </c>
      <c r="D119" s="10" t="s">
        <v>88</v>
      </c>
      <c r="E119" s="11">
        <v>0</v>
      </c>
      <c r="F119" s="11">
        <v>0.8700</v>
      </c>
      <c r="G119" s="11">
        <f ca="1">((G118 + F119) - E119)</f>
        <v>0</v>
      </c>
      <c r="H119" s="11">
        <v>0.8700</v>
      </c>
      <c r="I119" s="11">
        <v>0</v>
      </c>
    </row>
    <row r="120" ht="10.55" customHeight="true">
      <c r="A120" s="9">
        <v>44625</v>
      </c>
      <c r="B120" s="10" t="s">
        <v>13</v>
      </c>
      <c r="C120" s="10" t="s">
        <v>60</v>
      </c>
      <c r="D120" s="10"/>
      <c r="E120" s="11">
        <v>2.5200</v>
      </c>
      <c r="F120" s="11">
        <v>0</v>
      </c>
      <c r="G120" s="11">
        <f ca="1">((G119 + F120) - E120)</f>
        <v>0</v>
      </c>
      <c r="H120" s="11">
        <v>-2.5200</v>
      </c>
      <c r="I120" s="11">
        <v>0</v>
      </c>
    </row>
    <row r="121" ht="10.55" customHeight="true">
      <c r="A121" s="9">
        <v>44625</v>
      </c>
      <c r="B121" s="10" t="s">
        <v>13</v>
      </c>
      <c r="C121" s="10" t="s">
        <v>89</v>
      </c>
      <c r="D121" s="10"/>
      <c r="E121" s="11">
        <v>10.0000</v>
      </c>
      <c r="F121" s="11">
        <v>0</v>
      </c>
      <c r="G121" s="11">
        <f ca="1">((G120 + F121) - E121)</f>
        <v>0</v>
      </c>
      <c r="H121" s="11">
        <v>-10.0000</v>
      </c>
      <c r="I121" s="11">
        <v>0</v>
      </c>
    </row>
    <row r="122" ht="10.55" customHeight="true">
      <c r="A122" s="9">
        <v>44628</v>
      </c>
      <c r="B122" s="10" t="s">
        <v>13</v>
      </c>
      <c r="C122" s="10" t="s">
        <v>90</v>
      </c>
      <c r="D122" s="10"/>
      <c r="E122" s="11">
        <v>3.8000</v>
      </c>
      <c r="F122" s="11">
        <v>0</v>
      </c>
      <c r="G122" s="11">
        <f ca="1">((G121 + F122) - E122)</f>
        <v>0</v>
      </c>
      <c r="H122" s="11">
        <v>-3.8000</v>
      </c>
      <c r="I122" s="11">
        <v>0</v>
      </c>
    </row>
    <row r="123" ht="10.55" customHeight="true">
      <c r="A123" s="9">
        <v>44630</v>
      </c>
      <c r="B123" s="10" t="s">
        <v>13</v>
      </c>
      <c r="C123" s="10" t="s">
        <v>69</v>
      </c>
      <c r="D123" s="10" t="s">
        <v>91</v>
      </c>
      <c r="E123" s="11">
        <v>9.9100</v>
      </c>
      <c r="F123" s="11">
        <v>0</v>
      </c>
      <c r="G123" s="11">
        <f ca="1">((G122 + F123) - E123)</f>
        <v>0</v>
      </c>
      <c r="H123" s="11">
        <v>-9.9100</v>
      </c>
      <c r="I123" s="11">
        <v>0</v>
      </c>
    </row>
    <row r="124" ht="10.55" customHeight="true">
      <c r="A124" s="9">
        <v>44634</v>
      </c>
      <c r="B124" s="10" t="s">
        <v>13</v>
      </c>
      <c r="C124" s="10" t="s">
        <v>65</v>
      </c>
      <c r="D124" s="10" t="s">
        <v>45</v>
      </c>
      <c r="E124" s="11">
        <v>2.9100</v>
      </c>
      <c r="F124" s="11">
        <v>0</v>
      </c>
      <c r="G124" s="11">
        <f ca="1">((G123 + F124) - E124)</f>
        <v>0</v>
      </c>
      <c r="H124" s="11">
        <v>-2.9100</v>
      </c>
      <c r="I124" s="11">
        <v>0</v>
      </c>
    </row>
    <row r="125" ht="10.55" customHeight="true">
      <c r="A125" s="9">
        <v>44647</v>
      </c>
      <c r="B125" s="10" t="s">
        <v>13</v>
      </c>
      <c r="C125" s="10" t="s">
        <v>92</v>
      </c>
      <c r="D125" s="10"/>
      <c r="E125" s="11">
        <v>89.7300</v>
      </c>
      <c r="F125" s="11">
        <v>0</v>
      </c>
      <c r="G125" s="11">
        <f ca="1">((G124 + F125) - E125)</f>
        <v>0</v>
      </c>
      <c r="H125" s="11">
        <v>-89.7300</v>
      </c>
      <c r="I125" s="11">
        <v>0</v>
      </c>
    </row>
    <row r="126" ht="10.55" customHeight="true">
      <c r="A126" s="9">
        <v>44654</v>
      </c>
      <c r="B126" s="10" t="s">
        <v>13</v>
      </c>
      <c r="C126" s="10" t="s">
        <v>59</v>
      </c>
      <c r="D126" s="10" t="s">
        <v>26</v>
      </c>
      <c r="E126" s="11">
        <v>4.0600</v>
      </c>
      <c r="F126" s="11">
        <v>0</v>
      </c>
      <c r="G126" s="11">
        <f ca="1">((G125 + F126) - E126)</f>
        <v>0</v>
      </c>
      <c r="H126" s="11">
        <v>-4.0600</v>
      </c>
      <c r="I126" s="11">
        <v>0</v>
      </c>
    </row>
    <row r="127" ht="10.55" customHeight="true">
      <c r="A127" s="9">
        <v>44654</v>
      </c>
      <c r="B127" s="10" t="s">
        <v>13</v>
      </c>
      <c r="C127" s="10" t="s">
        <v>60</v>
      </c>
      <c r="D127" s="10" t="s">
        <v>26</v>
      </c>
      <c r="E127" s="11">
        <v>2.5200</v>
      </c>
      <c r="F127" s="11">
        <v>0</v>
      </c>
      <c r="G127" s="11">
        <f ca="1">((G126 + F127) - E127)</f>
        <v>0</v>
      </c>
      <c r="H127" s="11">
        <v>-2.5200</v>
      </c>
      <c r="I127" s="11">
        <v>0</v>
      </c>
    </row>
    <row r="128" ht="10.55" customHeight="true">
      <c r="A128" s="9">
        <v>44657</v>
      </c>
      <c r="B128" s="10" t="s">
        <v>62</v>
      </c>
      <c r="C128" s="10" t="s">
        <v>63</v>
      </c>
      <c r="D128" s="10" t="s">
        <v>93</v>
      </c>
      <c r="E128" s="11">
        <v>0</v>
      </c>
      <c r="F128" s="11">
        <v>0.8700</v>
      </c>
      <c r="G128" s="11">
        <f ca="1">((G127 + F128) - E128)</f>
        <v>0</v>
      </c>
      <c r="H128" s="11">
        <v>0.8700</v>
      </c>
      <c r="I128" s="11">
        <v>0</v>
      </c>
    </row>
    <row r="129" ht="10.55" customHeight="true">
      <c r="A129" s="9">
        <v>44658</v>
      </c>
      <c r="B129" s="10" t="s">
        <v>13</v>
      </c>
      <c r="C129" s="10" t="s">
        <v>94</v>
      </c>
      <c r="D129" s="10"/>
      <c r="E129" s="11">
        <v>125.0000</v>
      </c>
      <c r="F129" s="11">
        <v>0</v>
      </c>
      <c r="G129" s="11">
        <f ca="1">((G128 + F129) - E129)</f>
        <v>0</v>
      </c>
      <c r="H129" s="11">
        <v>-125.0000</v>
      </c>
      <c r="I129" s="11">
        <v>0</v>
      </c>
    </row>
    <row r="130" ht="10.55" customHeight="true">
      <c r="A130" s="9">
        <v>44658</v>
      </c>
      <c r="B130" s="10" t="s">
        <v>13</v>
      </c>
      <c r="C130" s="10" t="s">
        <v>79</v>
      </c>
      <c r="D130" s="10"/>
      <c r="E130" s="11">
        <v>319.0000</v>
      </c>
      <c r="F130" s="11">
        <v>0</v>
      </c>
      <c r="G130" s="11">
        <f ca="1">((G129 + F130) - E130)</f>
        <v>0</v>
      </c>
      <c r="H130" s="11">
        <v>-319.0000</v>
      </c>
      <c r="I130" s="11">
        <v>0</v>
      </c>
    </row>
    <row r="131" ht="10.55" customHeight="true">
      <c r="A131" s="9">
        <v>44658</v>
      </c>
      <c r="B131" s="10" t="s">
        <v>13</v>
      </c>
      <c r="C131" s="10" t="s">
        <v>79</v>
      </c>
      <c r="D131" s="10"/>
      <c r="E131" s="11">
        <v>7211.0000</v>
      </c>
      <c r="F131" s="11">
        <v>0</v>
      </c>
      <c r="G131" s="11">
        <f ca="1">((G130 + F131) - E131)</f>
        <v>0</v>
      </c>
      <c r="H131" s="11">
        <v>-7211.0000</v>
      </c>
      <c r="I131" s="11">
        <v>0</v>
      </c>
    </row>
    <row r="132" ht="10.55" customHeight="true">
      <c r="A132" s="9">
        <v>44658</v>
      </c>
      <c r="B132" s="10" t="s">
        <v>13</v>
      </c>
      <c r="C132" s="10" t="s">
        <v>69</v>
      </c>
      <c r="D132" s="10" t="s">
        <v>95</v>
      </c>
      <c r="E132" s="11">
        <v>9.9100</v>
      </c>
      <c r="F132" s="11">
        <v>0</v>
      </c>
      <c r="G132" s="11">
        <f ca="1">((G131 + F132) - E132)</f>
        <v>0</v>
      </c>
      <c r="H132" s="11">
        <v>-9.9100</v>
      </c>
      <c r="I132" s="11">
        <v>0</v>
      </c>
    </row>
    <row r="133" ht="10.55" customHeight="true">
      <c r="A133" s="9">
        <v>44663</v>
      </c>
      <c r="B133" s="10" t="s">
        <v>13</v>
      </c>
      <c r="C133" s="10" t="s">
        <v>65</v>
      </c>
      <c r="D133" s="10" t="s">
        <v>47</v>
      </c>
      <c r="E133" s="11">
        <v>2.9100</v>
      </c>
      <c r="F133" s="11">
        <v>0</v>
      </c>
      <c r="G133" s="11">
        <f ca="1">((G132 + F133) - E133)</f>
        <v>0</v>
      </c>
      <c r="H133" s="11">
        <v>-2.9100</v>
      </c>
      <c r="I133" s="11">
        <v>0</v>
      </c>
    </row>
    <row r="134" ht="10.55" customHeight="true">
      <c r="A134" s="9">
        <v>44677</v>
      </c>
      <c r="B134" s="10" t="s">
        <v>13</v>
      </c>
      <c r="C134" s="10" t="s">
        <v>66</v>
      </c>
      <c r="D134" s="10"/>
      <c r="E134" s="11">
        <v>17.3200</v>
      </c>
      <c r="F134" s="11">
        <v>0</v>
      </c>
      <c r="G134" s="11">
        <f ca="1">((G133 + F134) - E134)</f>
        <v>0</v>
      </c>
      <c r="H134" s="11">
        <v>-17.3200</v>
      </c>
      <c r="I134" s="11">
        <v>0</v>
      </c>
    </row>
    <row r="135" ht="10.55" customHeight="true">
      <c r="A135" s="9">
        <v>44683</v>
      </c>
      <c r="B135" s="10" t="s">
        <v>13</v>
      </c>
      <c r="C135" s="10" t="s">
        <v>59</v>
      </c>
      <c r="D135" s="10" t="s">
        <v>28</v>
      </c>
      <c r="E135" s="11">
        <v>4.3000</v>
      </c>
      <c r="F135" s="11">
        <v>0</v>
      </c>
      <c r="G135" s="11">
        <f ca="1">((G134 + F135) - E135)</f>
        <v>0</v>
      </c>
      <c r="H135" s="11">
        <v>-4.3000</v>
      </c>
      <c r="I135" s="11">
        <v>0</v>
      </c>
    </row>
    <row r="136" ht="10.55" customHeight="true">
      <c r="A136" s="9">
        <v>44684</v>
      </c>
      <c r="B136" s="10" t="s">
        <v>13</v>
      </c>
      <c r="C136" s="10" t="s">
        <v>60</v>
      </c>
      <c r="D136" s="10"/>
      <c r="E136" s="11">
        <v>2.5200</v>
      </c>
      <c r="F136" s="11">
        <v>0</v>
      </c>
      <c r="G136" s="11">
        <f ca="1">((G135 + F136) - E136)</f>
        <v>0</v>
      </c>
      <c r="H136" s="11">
        <v>-2.5200</v>
      </c>
      <c r="I136" s="11">
        <v>0</v>
      </c>
    </row>
    <row r="137" ht="10.55" customHeight="true">
      <c r="A137" s="9">
        <v>44685</v>
      </c>
      <c r="B137" s="10" t="s">
        <v>62</v>
      </c>
      <c r="C137" s="10" t="s">
        <v>63</v>
      </c>
      <c r="D137" s="10" t="s">
        <v>96</v>
      </c>
      <c r="E137" s="11">
        <v>0</v>
      </c>
      <c r="F137" s="11">
        <v>0.8700</v>
      </c>
      <c r="G137" s="11">
        <f ca="1">((G136 + F137) - E137)</f>
        <v>0</v>
      </c>
      <c r="H137" s="11">
        <v>0.8700</v>
      </c>
      <c r="I137" s="11">
        <v>0</v>
      </c>
    </row>
    <row r="138" ht="10.55" customHeight="true">
      <c r="A138" s="9">
        <v>44690</v>
      </c>
      <c r="B138" s="10" t="s">
        <v>13</v>
      </c>
      <c r="C138" s="10" t="s">
        <v>69</v>
      </c>
      <c r="D138" s="10" t="s">
        <v>97</v>
      </c>
      <c r="E138" s="11">
        <v>9.9100</v>
      </c>
      <c r="F138" s="11">
        <v>0</v>
      </c>
      <c r="G138" s="11">
        <f ca="1">((G137 + F138) - E138)</f>
        <v>0</v>
      </c>
      <c r="H138" s="11">
        <v>-9.9100</v>
      </c>
      <c r="I138" s="11">
        <v>0</v>
      </c>
    </row>
    <row r="139" ht="10.55" customHeight="true">
      <c r="A139" s="9">
        <v>44693</v>
      </c>
      <c r="B139" s="10" t="s">
        <v>13</v>
      </c>
      <c r="C139" s="10" t="s">
        <v>65</v>
      </c>
      <c r="D139" s="10" t="s">
        <v>48</v>
      </c>
      <c r="E139" s="11">
        <v>2.9100</v>
      </c>
      <c r="F139" s="11">
        <v>0</v>
      </c>
      <c r="G139" s="11">
        <f ca="1">((G138 + F139) - E139)</f>
        <v>0</v>
      </c>
      <c r="H139" s="11">
        <v>-2.9100</v>
      </c>
      <c r="I139" s="11">
        <v>0</v>
      </c>
    </row>
    <row r="140" ht="10.55" customHeight="true">
      <c r="A140" s="9">
        <v>44715</v>
      </c>
      <c r="B140" s="10" t="s">
        <v>13</v>
      </c>
      <c r="C140" s="10" t="s">
        <v>59</v>
      </c>
      <c r="D140" s="10" t="s">
        <v>29</v>
      </c>
      <c r="E140" s="11">
        <v>4.2400</v>
      </c>
      <c r="F140" s="11">
        <v>0</v>
      </c>
      <c r="G140" s="11">
        <f ca="1">((G139 + F140) - E140)</f>
        <v>0</v>
      </c>
      <c r="H140" s="11">
        <v>-4.2400</v>
      </c>
      <c r="I140" s="11">
        <v>0</v>
      </c>
    </row>
    <row r="141" ht="10.55" customHeight="true">
      <c r="A141" s="9">
        <v>44715</v>
      </c>
      <c r="B141" s="10" t="s">
        <v>13</v>
      </c>
      <c r="C141" s="10" t="s">
        <v>60</v>
      </c>
      <c r="D141" s="10" t="s">
        <v>29</v>
      </c>
      <c r="E141" s="11">
        <v>2.5200</v>
      </c>
      <c r="F141" s="11">
        <v>0</v>
      </c>
      <c r="G141" s="11">
        <f ca="1">((G140 + F141) - E141)</f>
        <v>0</v>
      </c>
      <c r="H141" s="11">
        <v>-2.5200</v>
      </c>
      <c r="I141" s="11">
        <v>0</v>
      </c>
    </row>
    <row r="142" ht="10.55" customHeight="true">
      <c r="A142" s="9">
        <v>44718</v>
      </c>
      <c r="B142" s="10" t="s">
        <v>62</v>
      </c>
      <c r="C142" s="10" t="s">
        <v>63</v>
      </c>
      <c r="D142" s="10" t="s">
        <v>98</v>
      </c>
      <c r="E142" s="11">
        <v>0</v>
      </c>
      <c r="F142" s="11">
        <v>0.8700</v>
      </c>
      <c r="G142" s="11">
        <f ca="1">((G141 + F142) - E142)</f>
        <v>0</v>
      </c>
      <c r="H142" s="11">
        <v>0.8700</v>
      </c>
      <c r="I142" s="11">
        <v>0</v>
      </c>
    </row>
    <row r="143" ht="10.55" customHeight="true">
      <c r="A143" s="9">
        <v>44719</v>
      </c>
      <c r="B143" s="10" t="s">
        <v>13</v>
      </c>
      <c r="C143" s="10" t="s">
        <v>69</v>
      </c>
      <c r="D143" s="10" t="s">
        <v>99</v>
      </c>
      <c r="E143" s="11">
        <v>9.9100</v>
      </c>
      <c r="F143" s="11">
        <v>0</v>
      </c>
      <c r="G143" s="11">
        <f ca="1">((G142 + F143) - E143)</f>
        <v>0</v>
      </c>
      <c r="H143" s="11">
        <v>-9.9100</v>
      </c>
      <c r="I143" s="11">
        <v>0</v>
      </c>
    </row>
    <row r="144" ht="10.55" customHeight="true">
      <c r="A144" s="9">
        <v>44726</v>
      </c>
      <c r="B144" s="10" t="s">
        <v>13</v>
      </c>
      <c r="C144" s="10" t="s">
        <v>65</v>
      </c>
      <c r="D144" s="10" t="s">
        <v>49</v>
      </c>
      <c r="E144" s="11">
        <v>2.9100</v>
      </c>
      <c r="F144" s="11">
        <v>0</v>
      </c>
      <c r="G144" s="11">
        <f ca="1">((G143 + F144) - E144)</f>
        <v>0</v>
      </c>
      <c r="H144" s="11">
        <v>-2.9100</v>
      </c>
      <c r="I144" s="11">
        <v>0</v>
      </c>
    </row>
    <row r="145" ht="10.55" customHeight="true">
      <c r="A145" s="12" t="s">
        <v>100</v>
      </c>
      <c r="B145" s="12"/>
      <c r="C145" s="12"/>
      <c r="D145" s="12"/>
      <c r="E145" s="13">
        <f ca="1">SUM(E69:E144)</f>
        <v>0</v>
      </c>
      <c r="F145" s="13">
        <f ca="1">SUM(F69:F144)</f>
        <v>0</v>
      </c>
      <c r="G145" s="13">
        <f ca="1">G144</f>
        <v>0</v>
      </c>
      <c r="H145" s="13">
        <f ca="1">SUM(H69:H144)</f>
        <v>0</v>
      </c>
      <c r="I145" s="13">
        <f ca="1">SUM(I69:I144)</f>
        <v>0</v>
      </c>
    </row>
    <row r="146" ht="10.55" customHeight="true">
      <c r="A146" s="15" t="s">
        <v>101</v>
      </c>
      <c r="B146" s="15"/>
      <c r="C146" s="15"/>
      <c r="D146" s="15"/>
      <c r="E146" s="16">
        <v>1703.3400</v>
      </c>
      <c r="F146" s="16">
        <v>0</v>
      </c>
      <c r="G146" s="16">
        <f ca="1">G144</f>
        <v>0</v>
      </c>
      <c r="H146" s="16">
        <v>0</v>
      </c>
      <c r="I146" s="16">
        <v>0</v>
      </c>
    </row>
    <row r="147" ht="13.35" customHeight="true"/>
    <row r="148" ht="13" customHeight="true">
      <c r="A148" s="5" t="s">
        <v>102</v>
      </c>
      <c r="B148" s="5"/>
      <c r="C148" s="5"/>
      <c r="D148" s="5"/>
      <c r="E148" s="5"/>
      <c r="F148" s="5"/>
      <c r="G148" s="5"/>
      <c r="H148" s="5"/>
      <c r="I148" s="5"/>
    </row>
    <row r="149" ht="10.55" customHeight="true">
      <c r="A149" s="6">
        <v>44528</v>
      </c>
      <c r="B149" s="7" t="s">
        <v>13</v>
      </c>
      <c r="C149" s="7" t="s">
        <v>103</v>
      </c>
      <c r="D149" s="7"/>
      <c r="E149" s="8">
        <v>1407.7300</v>
      </c>
      <c r="F149" s="8">
        <v>0</v>
      </c>
      <c r="G149" s="8">
        <f ca="1">(E149 - F149)</f>
        <v>0</v>
      </c>
      <c r="H149" s="8">
        <v>1407.7300</v>
      </c>
      <c r="I149" s="8">
        <v>0</v>
      </c>
    </row>
    <row r="150" ht="10.55" customHeight="true">
      <c r="A150" s="9">
        <v>44658</v>
      </c>
      <c r="B150" s="10" t="s">
        <v>13</v>
      </c>
      <c r="C150" s="10" t="s">
        <v>103</v>
      </c>
      <c r="D150" s="10"/>
      <c r="E150" s="11">
        <v>1425.0000</v>
      </c>
      <c r="F150" s="11">
        <v>0</v>
      </c>
      <c r="G150" s="11">
        <f ca="1">((G149 + E150) - F150)</f>
        <v>0</v>
      </c>
      <c r="H150" s="11">
        <v>1425.0000</v>
      </c>
      <c r="I150" s="11">
        <v>0</v>
      </c>
    </row>
    <row r="151" ht="10.55" customHeight="true">
      <c r="A151" s="9">
        <v>44658</v>
      </c>
      <c r="B151" s="10" t="s">
        <v>13</v>
      </c>
      <c r="C151" s="10" t="s">
        <v>103</v>
      </c>
      <c r="D151" s="10"/>
      <c r="E151" s="11">
        <v>427.5000</v>
      </c>
      <c r="F151" s="11">
        <v>0</v>
      </c>
      <c r="G151" s="11">
        <f ca="1">((G150 + E151) - F151)</f>
        <v>0</v>
      </c>
      <c r="H151" s="11">
        <v>427.5000</v>
      </c>
      <c r="I151" s="11">
        <v>0</v>
      </c>
    </row>
    <row r="152" ht="10.55" customHeight="true">
      <c r="A152" s="9">
        <v>44732</v>
      </c>
      <c r="B152" s="10" t="s">
        <v>13</v>
      </c>
      <c r="C152" s="10" t="s">
        <v>103</v>
      </c>
      <c r="D152" s="10"/>
      <c r="E152" s="11">
        <v>16620.8000</v>
      </c>
      <c r="F152" s="11">
        <v>0</v>
      </c>
      <c r="G152" s="11">
        <f ca="1">((G151 + E152) - F152)</f>
        <v>0</v>
      </c>
      <c r="H152" s="11">
        <v>16620.8000</v>
      </c>
      <c r="I152" s="11">
        <v>0</v>
      </c>
    </row>
    <row r="153" ht="10.55" customHeight="true">
      <c r="A153" s="12" t="s">
        <v>104</v>
      </c>
      <c r="B153" s="12"/>
      <c r="C153" s="12"/>
      <c r="D153" s="12"/>
      <c r="E153" s="13">
        <f ca="1">SUM(E149:E152)</f>
        <v>0</v>
      </c>
      <c r="F153" s="13">
        <f ca="1">SUM(F149:F152)</f>
        <v>0</v>
      </c>
      <c r="G153" s="13">
        <f ca="1">G152</f>
        <v>0</v>
      </c>
      <c r="H153" s="13">
        <f ca="1">SUM(H149:H152)</f>
        <v>0</v>
      </c>
      <c r="I153" s="13">
        <f ca="1">SUM(I149:I152)</f>
        <v>0</v>
      </c>
    </row>
    <row r="154" ht="13.35" customHeight="true"/>
    <row r="155" ht="13" customHeight="true">
      <c r="A155" s="5" t="s">
        <v>105</v>
      </c>
      <c r="B155" s="5"/>
      <c r="C155" s="5"/>
      <c r="D155" s="5"/>
      <c r="E155" s="5"/>
      <c r="F155" s="5"/>
      <c r="G155" s="5"/>
      <c r="H155" s="5"/>
      <c r="I155" s="5"/>
    </row>
    <row r="156" ht="10.55" customHeight="true">
      <c r="A156" s="6">
        <v>44440</v>
      </c>
      <c r="B156" s="7" t="s">
        <v>13</v>
      </c>
      <c r="C156" s="7" t="s">
        <v>106</v>
      </c>
      <c r="D156" s="7"/>
      <c r="E156" s="8">
        <v>250.9100</v>
      </c>
      <c r="F156" s="8">
        <v>0</v>
      </c>
      <c r="G156" s="8">
        <f ca="1">(E156 - F156)</f>
        <v>0</v>
      </c>
      <c r="H156" s="8">
        <v>276.0000</v>
      </c>
      <c r="I156" s="8">
        <v>25.0900</v>
      </c>
    </row>
    <row r="157" ht="10.55" customHeight="true">
      <c r="A157" s="12" t="s">
        <v>107</v>
      </c>
      <c r="B157" s="12"/>
      <c r="C157" s="12"/>
      <c r="D157" s="12"/>
      <c r="E157" s="13">
        <f ca="1">E156</f>
        <v>0</v>
      </c>
      <c r="F157" s="13">
        <f ca="1">F156</f>
        <v>0</v>
      </c>
      <c r="G157" s="13">
        <f ca="1">G156</f>
        <v>0</v>
      </c>
      <c r="H157" s="13">
        <f ca="1">H156</f>
        <v>0</v>
      </c>
      <c r="I157" s="13">
        <f ca="1">I156</f>
        <v>0</v>
      </c>
    </row>
    <row r="158" ht="13.35" customHeight="true"/>
    <row r="159" ht="13" customHeight="true">
      <c r="A159" s="14" t="s">
        <v>108</v>
      </c>
      <c r="B159" s="14"/>
      <c r="C159" s="14"/>
      <c r="D159" s="14"/>
      <c r="E159" s="14"/>
      <c r="F159" s="14"/>
      <c r="G159" s="14"/>
      <c r="H159" s="14"/>
      <c r="I159" s="14"/>
    </row>
    <row r="160" ht="10.55" customHeight="true">
      <c r="A160" s="15" t="s">
        <v>58</v>
      </c>
      <c r="B160" s="15"/>
      <c r="C160" s="15"/>
      <c r="D160" s="15"/>
      <c r="E160" s="16">
        <v>3226.6600</v>
      </c>
      <c r="F160" s="16">
        <v>0</v>
      </c>
      <c r="G160" s="16">
        <f ca="1">(E160 - F160)</f>
        <v>0</v>
      </c>
      <c r="H160" s="16">
        <v>0</v>
      </c>
      <c r="I160" s="16">
        <v>0</v>
      </c>
    </row>
    <row r="161" ht="10.55" customHeight="true">
      <c r="A161" s="6">
        <v>44488</v>
      </c>
      <c r="B161" s="7" t="s">
        <v>13</v>
      </c>
      <c r="C161" s="7" t="s">
        <v>109</v>
      </c>
      <c r="D161" s="7"/>
      <c r="E161" s="8">
        <v>245.6900</v>
      </c>
      <c r="F161" s="8">
        <v>0</v>
      </c>
      <c r="G161" s="8">
        <f ca="1">((G160 + E161) - F161)</f>
        <v>0</v>
      </c>
      <c r="H161" s="8">
        <v>270.2600</v>
      </c>
      <c r="I161" s="8">
        <v>24.5700</v>
      </c>
    </row>
    <row r="162" ht="10.55" customHeight="true">
      <c r="A162" s="9">
        <v>44628</v>
      </c>
      <c r="B162" s="10" t="s">
        <v>13</v>
      </c>
      <c r="C162" s="10" t="s">
        <v>110</v>
      </c>
      <c r="D162" s="10"/>
      <c r="E162" s="11">
        <v>38.0100</v>
      </c>
      <c r="F162" s="11">
        <v>0</v>
      </c>
      <c r="G162" s="11">
        <f ca="1">((G161 + E162) - F162)</f>
        <v>0</v>
      </c>
      <c r="H162" s="11">
        <v>41.8100</v>
      </c>
      <c r="I162" s="11">
        <v>3.8000</v>
      </c>
    </row>
    <row r="163" ht="10.55" customHeight="true">
      <c r="A163" s="12" t="s">
        <v>111</v>
      </c>
      <c r="B163" s="12"/>
      <c r="C163" s="12"/>
      <c r="D163" s="12"/>
      <c r="E163" s="13">
        <f ca="1">SUM(E161:E162)</f>
        <v>0</v>
      </c>
      <c r="F163" s="13">
        <f ca="1">SUM(F161:F162)</f>
        <v>0</v>
      </c>
      <c r="G163" s="13">
        <f ca="1">G162</f>
        <v>0</v>
      </c>
      <c r="H163" s="13">
        <f ca="1">SUM(H161:H162)</f>
        <v>0</v>
      </c>
      <c r="I163" s="13">
        <f ca="1">SUM(I161:I162)</f>
        <v>0</v>
      </c>
    </row>
    <row r="164" ht="10.55" customHeight="true">
      <c r="A164" s="15" t="s">
        <v>101</v>
      </c>
      <c r="B164" s="15"/>
      <c r="C164" s="15"/>
      <c r="D164" s="15"/>
      <c r="E164" s="16">
        <v>3510.3600</v>
      </c>
      <c r="F164" s="16">
        <v>0</v>
      </c>
      <c r="G164" s="16">
        <f ca="1">G162</f>
        <v>0</v>
      </c>
      <c r="H164" s="16">
        <v>0</v>
      </c>
      <c r="I164" s="16">
        <v>0</v>
      </c>
    </row>
    <row r="165" ht="13.35" customHeight="true"/>
    <row r="166" ht="13" customHeight="true">
      <c r="A166" s="5" t="s">
        <v>112</v>
      </c>
      <c r="B166" s="5"/>
      <c r="C166" s="5"/>
      <c r="D166" s="5"/>
      <c r="E166" s="5"/>
      <c r="F166" s="5"/>
      <c r="G166" s="5"/>
      <c r="H166" s="5"/>
      <c r="I166" s="5"/>
    </row>
    <row r="167" ht="10.55" customHeight="true">
      <c r="A167" s="6">
        <v>44412</v>
      </c>
      <c r="B167" s="7" t="s">
        <v>13</v>
      </c>
      <c r="C167" s="7" t="s">
        <v>113</v>
      </c>
      <c r="D167" s="7" t="s">
        <v>67</v>
      </c>
      <c r="E167" s="8">
        <v>25.2000</v>
      </c>
      <c r="F167" s="8">
        <v>0</v>
      </c>
      <c r="G167" s="8">
        <f ca="1">(E167 - F167)</f>
        <v>0</v>
      </c>
      <c r="H167" s="8">
        <v>27.7200</v>
      </c>
      <c r="I167" s="8">
        <v>2.5200</v>
      </c>
    </row>
    <row r="168" ht="10.55" customHeight="true">
      <c r="A168" s="9">
        <v>44421</v>
      </c>
      <c r="B168" s="10" t="s">
        <v>13</v>
      </c>
      <c r="C168" s="10" t="s">
        <v>114</v>
      </c>
      <c r="D168" s="10"/>
      <c r="E168" s="11">
        <v>34.6200</v>
      </c>
      <c r="F168" s="11">
        <v>0</v>
      </c>
      <c r="G168" s="11">
        <f ca="1">((G167 + E168) - F168)</f>
        <v>0</v>
      </c>
      <c r="H168" s="11">
        <v>38.0800</v>
      </c>
      <c r="I168" s="11">
        <v>3.4600</v>
      </c>
    </row>
    <row r="169" ht="10.55" customHeight="true">
      <c r="A169" s="9">
        <v>44565</v>
      </c>
      <c r="B169" s="10" t="s">
        <v>13</v>
      </c>
      <c r="C169" s="10" t="s">
        <v>113</v>
      </c>
      <c r="D169" s="10" t="s">
        <v>81</v>
      </c>
      <c r="E169" s="11">
        <v>25.2000</v>
      </c>
      <c r="F169" s="11">
        <v>0</v>
      </c>
      <c r="G169" s="11">
        <f ca="1">((G168 + E169) - F169)</f>
        <v>0</v>
      </c>
      <c r="H169" s="11">
        <v>27.7200</v>
      </c>
      <c r="I169" s="11">
        <v>2.5200</v>
      </c>
    </row>
    <row r="170" ht="10.55" customHeight="true">
      <c r="A170" s="9">
        <v>44647</v>
      </c>
      <c r="B170" s="10" t="s">
        <v>13</v>
      </c>
      <c r="C170" s="10" t="s">
        <v>115</v>
      </c>
      <c r="D170" s="10"/>
      <c r="E170" s="11">
        <v>897.2700</v>
      </c>
      <c r="F170" s="11">
        <v>0</v>
      </c>
      <c r="G170" s="11">
        <f ca="1">((G169 + E170) - F170)</f>
        <v>0</v>
      </c>
      <c r="H170" s="11">
        <v>987.0000</v>
      </c>
      <c r="I170" s="11">
        <v>89.7300</v>
      </c>
    </row>
    <row r="171" ht="10.55" customHeight="true">
      <c r="A171" s="9">
        <v>44715</v>
      </c>
      <c r="B171" s="10" t="s">
        <v>13</v>
      </c>
      <c r="C171" s="10" t="s">
        <v>113</v>
      </c>
      <c r="D171" s="10" t="s">
        <v>29</v>
      </c>
      <c r="E171" s="11">
        <v>25.2000</v>
      </c>
      <c r="F171" s="11">
        <v>0</v>
      </c>
      <c r="G171" s="11">
        <f ca="1">((G170 + E171) - F171)</f>
        <v>0</v>
      </c>
      <c r="H171" s="11">
        <v>27.7200</v>
      </c>
      <c r="I171" s="11">
        <v>2.5200</v>
      </c>
    </row>
    <row r="172" ht="10.55" customHeight="true">
      <c r="A172" s="12" t="s">
        <v>116</v>
      </c>
      <c r="B172" s="12"/>
      <c r="C172" s="12"/>
      <c r="D172" s="12"/>
      <c r="E172" s="13">
        <f ca="1">SUM(E167:E171)</f>
        <v>0</v>
      </c>
      <c r="F172" s="13">
        <f ca="1">SUM(F167:F171)</f>
        <v>0</v>
      </c>
      <c r="G172" s="13">
        <f ca="1">G171</f>
        <v>0</v>
      </c>
      <c r="H172" s="13">
        <f ca="1">SUM(H167:H171)</f>
        <v>0</v>
      </c>
      <c r="I172" s="13">
        <f ca="1">SUM(I167:I171)</f>
        <v>0</v>
      </c>
    </row>
    <row r="173" ht="13.35" customHeight="true"/>
    <row r="174" ht="13" customHeight="true">
      <c r="A174" s="5" t="s">
        <v>117</v>
      </c>
      <c r="B174" s="5"/>
      <c r="C174" s="5"/>
      <c r="D174" s="5"/>
      <c r="E174" s="5"/>
      <c r="F174" s="5"/>
      <c r="G174" s="5"/>
      <c r="H174" s="5"/>
      <c r="I174" s="5"/>
    </row>
    <row r="175" ht="10.55" customHeight="true">
      <c r="A175" s="6">
        <v>44664</v>
      </c>
      <c r="B175" s="7" t="s">
        <v>62</v>
      </c>
      <c r="C175" s="7" t="s">
        <v>118</v>
      </c>
      <c r="D175" s="7"/>
      <c r="E175" s="8">
        <v>0</v>
      </c>
      <c r="F175" s="8">
        <v>1852.5000</v>
      </c>
      <c r="G175" s="8">
        <f ca="1">(F175 - E175)</f>
        <v>0</v>
      </c>
      <c r="H175" s="8">
        <v>1852.5000</v>
      </c>
      <c r="I175" s="8">
        <v>0</v>
      </c>
    </row>
    <row r="176" ht="10.55" customHeight="true">
      <c r="A176" s="12" t="s">
        <v>119</v>
      </c>
      <c r="B176" s="12"/>
      <c r="C176" s="12"/>
      <c r="D176" s="12"/>
      <c r="E176" s="13">
        <f ca="1">E175</f>
        <v>0</v>
      </c>
      <c r="F176" s="13">
        <f ca="1">F175</f>
        <v>0</v>
      </c>
      <c r="G176" s="13">
        <f ca="1">G175</f>
        <v>0</v>
      </c>
      <c r="H176" s="13">
        <f ca="1">H175</f>
        <v>0</v>
      </c>
      <c r="I176" s="13">
        <f ca="1">I175</f>
        <v>0</v>
      </c>
    </row>
    <row r="177" ht="13.35" customHeight="true"/>
    <row r="178" ht="13" customHeight="true">
      <c r="A178" s="5" t="s">
        <v>120</v>
      </c>
      <c r="B178" s="5"/>
      <c r="C178" s="5"/>
      <c r="D178" s="5"/>
      <c r="E178" s="5"/>
      <c r="F178" s="5"/>
      <c r="G178" s="5"/>
      <c r="H178" s="5"/>
      <c r="I178" s="5"/>
    </row>
    <row r="179" ht="10.55" customHeight="true">
      <c r="A179" s="6">
        <v>44383</v>
      </c>
      <c r="B179" s="7" t="s">
        <v>62</v>
      </c>
      <c r="C179" s="7" t="s">
        <v>121</v>
      </c>
      <c r="D179" s="7" t="s">
        <v>64</v>
      </c>
      <c r="E179" s="8">
        <v>0</v>
      </c>
      <c r="F179" s="8">
        <v>8.6500</v>
      </c>
      <c r="G179" s="8">
        <f ca="1">(F179 - E179)</f>
        <v>0</v>
      </c>
      <c r="H179" s="8">
        <v>9.5200</v>
      </c>
      <c r="I179" s="8">
        <v>0.8700</v>
      </c>
    </row>
    <row r="180" ht="10.55" customHeight="true">
      <c r="A180" s="9">
        <v>44412</v>
      </c>
      <c r="B180" s="10" t="s">
        <v>62</v>
      </c>
      <c r="C180" s="10" t="s">
        <v>121</v>
      </c>
      <c r="D180" s="10" t="s">
        <v>68</v>
      </c>
      <c r="E180" s="11">
        <v>0</v>
      </c>
      <c r="F180" s="11">
        <v>8.6500</v>
      </c>
      <c r="G180" s="11">
        <f ca="1">((G179 + F180) - E180)</f>
        <v>0</v>
      </c>
      <c r="H180" s="11">
        <v>9.5200</v>
      </c>
      <c r="I180" s="11">
        <v>0.8700</v>
      </c>
    </row>
    <row r="181" ht="10.55" customHeight="true">
      <c r="A181" s="9">
        <v>44445</v>
      </c>
      <c r="B181" s="10" t="s">
        <v>62</v>
      </c>
      <c r="C181" s="10" t="s">
        <v>121</v>
      </c>
      <c r="D181" s="10" t="s">
        <v>74</v>
      </c>
      <c r="E181" s="11">
        <v>0</v>
      </c>
      <c r="F181" s="11">
        <v>8.6500</v>
      </c>
      <c r="G181" s="11">
        <f ca="1">((G180 + F181) - E181)</f>
        <v>0</v>
      </c>
      <c r="H181" s="11">
        <v>9.5200</v>
      </c>
      <c r="I181" s="11">
        <v>0.8700</v>
      </c>
    </row>
    <row r="182" ht="10.55" customHeight="true">
      <c r="A182" s="9">
        <v>44475</v>
      </c>
      <c r="B182" s="10" t="s">
        <v>62</v>
      </c>
      <c r="C182" s="10" t="s">
        <v>121</v>
      </c>
      <c r="D182" s="10" t="s">
        <v>76</v>
      </c>
      <c r="E182" s="11">
        <v>0</v>
      </c>
      <c r="F182" s="11">
        <v>8.6500</v>
      </c>
      <c r="G182" s="11">
        <f ca="1">((G181 + F182) - E182)</f>
        <v>0</v>
      </c>
      <c r="H182" s="11">
        <v>9.5200</v>
      </c>
      <c r="I182" s="11">
        <v>0.8700</v>
      </c>
    </row>
    <row r="183" ht="10.55" customHeight="true">
      <c r="A183" s="9">
        <v>44504</v>
      </c>
      <c r="B183" s="10" t="s">
        <v>62</v>
      </c>
      <c r="C183" s="10" t="s">
        <v>121</v>
      </c>
      <c r="D183" s="10" t="s">
        <v>78</v>
      </c>
      <c r="E183" s="11">
        <v>0</v>
      </c>
      <c r="F183" s="11">
        <v>8.6500</v>
      </c>
      <c r="G183" s="11">
        <f ca="1">((G182 + F183) - E183)</f>
        <v>0</v>
      </c>
      <c r="H183" s="11">
        <v>9.5200</v>
      </c>
      <c r="I183" s="11">
        <v>0.8700</v>
      </c>
    </row>
    <row r="184" ht="10.55" customHeight="true">
      <c r="A184" s="9">
        <v>44536</v>
      </c>
      <c r="B184" s="10" t="s">
        <v>62</v>
      </c>
      <c r="C184" s="10" t="s">
        <v>121</v>
      </c>
      <c r="D184" s="10" t="s">
        <v>80</v>
      </c>
      <c r="E184" s="11">
        <v>0</v>
      </c>
      <c r="F184" s="11">
        <v>8.6500</v>
      </c>
      <c r="G184" s="11">
        <f ca="1">((G183 + F184) - E184)</f>
        <v>0</v>
      </c>
      <c r="H184" s="11">
        <v>9.5200</v>
      </c>
      <c r="I184" s="11">
        <v>0.8700</v>
      </c>
    </row>
    <row r="185" ht="10.55" customHeight="true">
      <c r="A185" s="9">
        <v>44567</v>
      </c>
      <c r="B185" s="10" t="s">
        <v>62</v>
      </c>
      <c r="C185" s="10" t="s">
        <v>121</v>
      </c>
      <c r="D185" s="10" t="s">
        <v>82</v>
      </c>
      <c r="E185" s="11">
        <v>0</v>
      </c>
      <c r="F185" s="11">
        <v>8.6500</v>
      </c>
      <c r="G185" s="11">
        <f ca="1">((G184 + F185) - E185)</f>
        <v>0</v>
      </c>
      <c r="H185" s="11">
        <v>9.5200</v>
      </c>
      <c r="I185" s="11">
        <v>0.8700</v>
      </c>
    </row>
    <row r="186" ht="10.55" customHeight="true">
      <c r="A186" s="9">
        <v>44596</v>
      </c>
      <c r="B186" s="10" t="s">
        <v>62</v>
      </c>
      <c r="C186" s="10" t="s">
        <v>121</v>
      </c>
      <c r="D186" s="10" t="s">
        <v>85</v>
      </c>
      <c r="E186" s="11">
        <v>0</v>
      </c>
      <c r="F186" s="11">
        <v>8.6500</v>
      </c>
      <c r="G186" s="11">
        <f ca="1">((G185 + F186) - E186)</f>
        <v>0</v>
      </c>
      <c r="H186" s="11">
        <v>9.5200</v>
      </c>
      <c r="I186" s="11">
        <v>0.8700</v>
      </c>
    </row>
    <row r="187" ht="10.55" customHeight="true">
      <c r="A187" s="9">
        <v>44624</v>
      </c>
      <c r="B187" s="10" t="s">
        <v>62</v>
      </c>
      <c r="C187" s="10" t="s">
        <v>121</v>
      </c>
      <c r="D187" s="10" t="s">
        <v>88</v>
      </c>
      <c r="E187" s="11">
        <v>0</v>
      </c>
      <c r="F187" s="11">
        <v>8.6500</v>
      </c>
      <c r="G187" s="11">
        <f ca="1">((G186 + F187) - E187)</f>
        <v>0</v>
      </c>
      <c r="H187" s="11">
        <v>9.5200</v>
      </c>
      <c r="I187" s="11">
        <v>0.8700</v>
      </c>
    </row>
    <row r="188" ht="10.55" customHeight="true">
      <c r="A188" s="9">
        <v>44657</v>
      </c>
      <c r="B188" s="10" t="s">
        <v>62</v>
      </c>
      <c r="C188" s="10" t="s">
        <v>121</v>
      </c>
      <c r="D188" s="10" t="s">
        <v>93</v>
      </c>
      <c r="E188" s="11">
        <v>0</v>
      </c>
      <c r="F188" s="11">
        <v>8.6500</v>
      </c>
      <c r="G188" s="11">
        <f ca="1">((G187 + F188) - E188)</f>
        <v>0</v>
      </c>
      <c r="H188" s="11">
        <v>9.5200</v>
      </c>
      <c r="I188" s="11">
        <v>0.8700</v>
      </c>
    </row>
    <row r="189" ht="10.55" customHeight="true">
      <c r="A189" s="9">
        <v>44685</v>
      </c>
      <c r="B189" s="10" t="s">
        <v>62</v>
      </c>
      <c r="C189" s="10" t="s">
        <v>121</v>
      </c>
      <c r="D189" s="10" t="s">
        <v>96</v>
      </c>
      <c r="E189" s="11">
        <v>0</v>
      </c>
      <c r="F189" s="11">
        <v>8.6500</v>
      </c>
      <c r="G189" s="11">
        <f ca="1">((G188 + F189) - E189)</f>
        <v>0</v>
      </c>
      <c r="H189" s="11">
        <v>9.5200</v>
      </c>
      <c r="I189" s="11">
        <v>0.8700</v>
      </c>
    </row>
    <row r="190" ht="10.55" customHeight="true">
      <c r="A190" s="9">
        <v>44718</v>
      </c>
      <c r="B190" s="10" t="s">
        <v>62</v>
      </c>
      <c r="C190" s="10" t="s">
        <v>121</v>
      </c>
      <c r="D190" s="10" t="s">
        <v>98</v>
      </c>
      <c r="E190" s="11">
        <v>0</v>
      </c>
      <c r="F190" s="11">
        <v>8.6500</v>
      </c>
      <c r="G190" s="11">
        <f ca="1">((G189 + F190) - E190)</f>
        <v>0</v>
      </c>
      <c r="H190" s="11">
        <v>9.5200</v>
      </c>
      <c r="I190" s="11">
        <v>0.8700</v>
      </c>
    </row>
    <row r="191" ht="10.55" customHeight="true">
      <c r="A191" s="12" t="s">
        <v>122</v>
      </c>
      <c r="B191" s="12"/>
      <c r="C191" s="12"/>
      <c r="D191" s="12"/>
      <c r="E191" s="13">
        <f ca="1">SUM(E179:E190)</f>
        <v>0</v>
      </c>
      <c r="F191" s="13">
        <f ca="1">SUM(F179:F190)</f>
        <v>0</v>
      </c>
      <c r="G191" s="13">
        <f ca="1">G190</f>
        <v>0</v>
      </c>
      <c r="H191" s="13">
        <f ca="1">SUM(H179:H190)</f>
        <v>0</v>
      </c>
      <c r="I191" s="13">
        <f ca="1">SUM(I179:I190)</f>
        <v>0</v>
      </c>
    </row>
    <row r="192" ht="13.35" customHeight="true"/>
    <row r="193" ht="13" customHeight="true">
      <c r="A193" s="5" t="s">
        <v>123</v>
      </c>
      <c r="B193" s="5"/>
      <c r="C193" s="5"/>
      <c r="D193" s="5"/>
      <c r="E193" s="5"/>
      <c r="F193" s="5"/>
      <c r="G193" s="5"/>
      <c r="H193" s="5"/>
      <c r="I193" s="5"/>
    </row>
    <row r="194" ht="10.55" customHeight="true">
      <c r="A194" s="6">
        <v>44381</v>
      </c>
      <c r="B194" s="7" t="s">
        <v>13</v>
      </c>
      <c r="C194" s="7" t="s">
        <v>124</v>
      </c>
      <c r="D194" s="7" t="s">
        <v>61</v>
      </c>
      <c r="E194" s="8">
        <v>25.2000</v>
      </c>
      <c r="F194" s="8">
        <v>0</v>
      </c>
      <c r="G194" s="8">
        <f ca="1">(E194 - F194)</f>
        <v>0</v>
      </c>
      <c r="H194" s="8">
        <v>27.7200</v>
      </c>
      <c r="I194" s="8">
        <v>2.5200</v>
      </c>
    </row>
    <row r="195" ht="10.55" customHeight="true">
      <c r="A195" s="9">
        <v>44449</v>
      </c>
      <c r="B195" s="10" t="s">
        <v>13</v>
      </c>
      <c r="C195" s="10" t="s">
        <v>124</v>
      </c>
      <c r="D195" s="10" t="s">
        <v>19</v>
      </c>
      <c r="E195" s="11">
        <v>25.2000</v>
      </c>
      <c r="F195" s="11">
        <v>0</v>
      </c>
      <c r="G195" s="11">
        <f ca="1">((G194 + E195) - F195)</f>
        <v>0</v>
      </c>
      <c r="H195" s="11">
        <v>27.7200</v>
      </c>
      <c r="I195" s="11">
        <v>2.5200</v>
      </c>
    </row>
    <row r="196" ht="10.55" customHeight="true">
      <c r="A196" s="9">
        <v>44473</v>
      </c>
      <c r="B196" s="10" t="s">
        <v>13</v>
      </c>
      <c r="C196" s="10" t="s">
        <v>124</v>
      </c>
      <c r="D196" s="10"/>
      <c r="E196" s="11">
        <v>25.2000</v>
      </c>
      <c r="F196" s="11">
        <v>0</v>
      </c>
      <c r="G196" s="11">
        <f ca="1">((G195 + E196) - F196)</f>
        <v>0</v>
      </c>
      <c r="H196" s="11">
        <v>27.7200</v>
      </c>
      <c r="I196" s="11">
        <v>2.5200</v>
      </c>
    </row>
    <row r="197" ht="10.55" customHeight="true">
      <c r="A197" s="9">
        <v>44504</v>
      </c>
      <c r="B197" s="10" t="s">
        <v>13</v>
      </c>
      <c r="C197" s="10" t="s">
        <v>124</v>
      </c>
      <c r="D197" s="10"/>
      <c r="E197" s="11">
        <v>25.2000</v>
      </c>
      <c r="F197" s="11">
        <v>0</v>
      </c>
      <c r="G197" s="11">
        <f ca="1">((G196 + E197) - F197)</f>
        <v>0</v>
      </c>
      <c r="H197" s="11">
        <v>27.7200</v>
      </c>
      <c r="I197" s="11">
        <v>2.5200</v>
      </c>
    </row>
    <row r="198" ht="10.55" customHeight="true">
      <c r="A198" s="9">
        <v>44533</v>
      </c>
      <c r="B198" s="10" t="s">
        <v>13</v>
      </c>
      <c r="C198" s="10" t="s">
        <v>124</v>
      </c>
      <c r="D198" s="10"/>
      <c r="E198" s="11">
        <v>25.2000</v>
      </c>
      <c r="F198" s="11">
        <v>0</v>
      </c>
      <c r="G198" s="11">
        <f ca="1">((G197 + E198) - F198)</f>
        <v>0</v>
      </c>
      <c r="H198" s="11">
        <v>27.7200</v>
      </c>
      <c r="I198" s="11">
        <v>2.5200</v>
      </c>
    </row>
    <row r="199" ht="10.55" customHeight="true">
      <c r="A199" s="9">
        <v>44596</v>
      </c>
      <c r="B199" s="10" t="s">
        <v>13</v>
      </c>
      <c r="C199" s="10" t="s">
        <v>124</v>
      </c>
      <c r="D199" s="10" t="s">
        <v>84</v>
      </c>
      <c r="E199" s="11">
        <v>25.2000</v>
      </c>
      <c r="F199" s="11">
        <v>0</v>
      </c>
      <c r="G199" s="11">
        <f ca="1">((G198 + E199) - F199)</f>
        <v>0</v>
      </c>
      <c r="H199" s="11">
        <v>27.7200</v>
      </c>
      <c r="I199" s="11">
        <v>2.5200</v>
      </c>
    </row>
    <row r="200" ht="10.55" customHeight="true">
      <c r="A200" s="9">
        <v>44625</v>
      </c>
      <c r="B200" s="10" t="s">
        <v>13</v>
      </c>
      <c r="C200" s="10" t="s">
        <v>124</v>
      </c>
      <c r="D200" s="10"/>
      <c r="E200" s="11">
        <v>25.2000</v>
      </c>
      <c r="F200" s="11">
        <v>0</v>
      </c>
      <c r="G200" s="11">
        <f ca="1">((G199 + E200) - F200)</f>
        <v>0</v>
      </c>
      <c r="H200" s="11">
        <v>27.7200</v>
      </c>
      <c r="I200" s="11">
        <v>2.5200</v>
      </c>
    </row>
    <row r="201" ht="10.55" customHeight="true">
      <c r="A201" s="9">
        <v>44654</v>
      </c>
      <c r="B201" s="10" t="s">
        <v>13</v>
      </c>
      <c r="C201" s="10" t="s">
        <v>124</v>
      </c>
      <c r="D201" s="10" t="s">
        <v>26</v>
      </c>
      <c r="E201" s="11">
        <v>25.2000</v>
      </c>
      <c r="F201" s="11">
        <v>0</v>
      </c>
      <c r="G201" s="11">
        <f ca="1">((G200 + E201) - F201)</f>
        <v>0</v>
      </c>
      <c r="H201" s="11">
        <v>27.7200</v>
      </c>
      <c r="I201" s="11">
        <v>2.5200</v>
      </c>
    </row>
    <row r="202" ht="10.55" customHeight="true">
      <c r="A202" s="9">
        <v>44684</v>
      </c>
      <c r="B202" s="10" t="s">
        <v>13</v>
      </c>
      <c r="C202" s="10" t="s">
        <v>124</v>
      </c>
      <c r="D202" s="10"/>
      <c r="E202" s="11">
        <v>25.2000</v>
      </c>
      <c r="F202" s="11">
        <v>0</v>
      </c>
      <c r="G202" s="11">
        <f ca="1">((G201 + E202) - F202)</f>
        <v>0</v>
      </c>
      <c r="H202" s="11">
        <v>27.7200</v>
      </c>
      <c r="I202" s="11">
        <v>2.5200</v>
      </c>
    </row>
    <row r="203" ht="10.55" customHeight="true">
      <c r="A203" s="12" t="s">
        <v>125</v>
      </c>
      <c r="B203" s="12"/>
      <c r="C203" s="12"/>
      <c r="D203" s="12"/>
      <c r="E203" s="13">
        <f ca="1">SUM(E194:E202)</f>
        <v>0</v>
      </c>
      <c r="F203" s="13">
        <f ca="1">SUM(F194:F202)</f>
        <v>0</v>
      </c>
      <c r="G203" s="13">
        <f ca="1">G202</f>
        <v>0</v>
      </c>
      <c r="H203" s="13">
        <f ca="1">SUM(H194:H202)</f>
        <v>0</v>
      </c>
      <c r="I203" s="13">
        <f ca="1">SUM(I194:I202)</f>
        <v>0</v>
      </c>
    </row>
    <row r="204" ht="13.35" customHeight="true"/>
    <row r="205" ht="13" customHeight="true">
      <c r="A205" s="5" t="s">
        <v>126</v>
      </c>
      <c r="B205" s="5"/>
      <c r="C205" s="5"/>
      <c r="D205" s="5"/>
      <c r="E205" s="5"/>
      <c r="F205" s="5"/>
      <c r="G205" s="5"/>
      <c r="H205" s="5"/>
      <c r="I205" s="5"/>
    </row>
    <row r="206" ht="10.55" customHeight="true">
      <c r="A206" s="6">
        <v>44414</v>
      </c>
      <c r="B206" s="7" t="s">
        <v>13</v>
      </c>
      <c r="C206" s="7" t="s">
        <v>127</v>
      </c>
      <c r="D206" s="7" t="s">
        <v>70</v>
      </c>
      <c r="E206" s="8">
        <v>99.0900</v>
      </c>
      <c r="F206" s="8">
        <v>0</v>
      </c>
      <c r="G206" s="8">
        <f ca="1">(E206 - F206)</f>
        <v>0</v>
      </c>
      <c r="H206" s="8">
        <v>109.0000</v>
      </c>
      <c r="I206" s="8">
        <v>9.9100</v>
      </c>
    </row>
    <row r="207" ht="10.55" customHeight="true">
      <c r="A207" s="9">
        <v>44422</v>
      </c>
      <c r="B207" s="10" t="s">
        <v>13</v>
      </c>
      <c r="C207" s="10" t="s">
        <v>128</v>
      </c>
      <c r="D207" s="10"/>
      <c r="E207" s="11">
        <v>95.1400</v>
      </c>
      <c r="F207" s="11">
        <v>0</v>
      </c>
      <c r="G207" s="11">
        <f ca="1">((G206 + E207) - F207)</f>
        <v>0</v>
      </c>
      <c r="H207" s="11">
        <v>104.6500</v>
      </c>
      <c r="I207" s="11">
        <v>9.5100</v>
      </c>
    </row>
    <row r="208" ht="10.55" customHeight="true">
      <c r="A208" s="9">
        <v>44446</v>
      </c>
      <c r="B208" s="10" t="s">
        <v>13</v>
      </c>
      <c r="C208" s="10" t="s">
        <v>127</v>
      </c>
      <c r="D208" s="10" t="s">
        <v>75</v>
      </c>
      <c r="E208" s="11">
        <v>99.0900</v>
      </c>
      <c r="F208" s="11">
        <v>0</v>
      </c>
      <c r="G208" s="11">
        <f ca="1">((G207 + E208) - F208)</f>
        <v>0</v>
      </c>
      <c r="H208" s="11">
        <v>109.0000</v>
      </c>
      <c r="I208" s="11">
        <v>9.9100</v>
      </c>
    </row>
    <row r="209" ht="10.55" customHeight="true">
      <c r="A209" s="9">
        <v>44477</v>
      </c>
      <c r="B209" s="10" t="s">
        <v>13</v>
      </c>
      <c r="C209" s="10" t="s">
        <v>127</v>
      </c>
      <c r="D209" s="10"/>
      <c r="E209" s="11">
        <v>99.0900</v>
      </c>
      <c r="F209" s="11">
        <v>0</v>
      </c>
      <c r="G209" s="11">
        <f ca="1">((G208 + E209) - F209)</f>
        <v>0</v>
      </c>
      <c r="H209" s="11">
        <v>109.0000</v>
      </c>
      <c r="I209" s="11">
        <v>9.9100</v>
      </c>
    </row>
    <row r="210" ht="10.55" customHeight="true">
      <c r="A210" s="9">
        <v>44508</v>
      </c>
      <c r="B210" s="10" t="s">
        <v>13</v>
      </c>
      <c r="C210" s="10" t="s">
        <v>127</v>
      </c>
      <c r="D210" s="10"/>
      <c r="E210" s="11">
        <v>99.0900</v>
      </c>
      <c r="F210" s="11">
        <v>0</v>
      </c>
      <c r="G210" s="11">
        <f ca="1">((G209 + E210) - F210)</f>
        <v>0</v>
      </c>
      <c r="H210" s="11">
        <v>109.0000</v>
      </c>
      <c r="I210" s="11">
        <v>9.9100</v>
      </c>
    </row>
    <row r="211" ht="10.55" customHeight="true">
      <c r="A211" s="9">
        <v>44538</v>
      </c>
      <c r="B211" s="10" t="s">
        <v>13</v>
      </c>
      <c r="C211" s="10" t="s">
        <v>129</v>
      </c>
      <c r="D211" s="10"/>
      <c r="E211" s="11">
        <v>99.0900</v>
      </c>
      <c r="F211" s="11">
        <v>0</v>
      </c>
      <c r="G211" s="11">
        <f ca="1">((G210 + E211) - F211)</f>
        <v>0</v>
      </c>
      <c r="H211" s="11">
        <v>109.0000</v>
      </c>
      <c r="I211" s="11">
        <v>9.9100</v>
      </c>
    </row>
    <row r="212" ht="10.55" customHeight="true">
      <c r="A212" s="9">
        <v>44573</v>
      </c>
      <c r="B212" s="10" t="s">
        <v>13</v>
      </c>
      <c r="C212" s="10" t="s">
        <v>127</v>
      </c>
      <c r="D212" s="10" t="s">
        <v>83</v>
      </c>
      <c r="E212" s="11">
        <v>99.0900</v>
      </c>
      <c r="F212" s="11">
        <v>0</v>
      </c>
      <c r="G212" s="11">
        <f ca="1">((G211 + E212) - F212)</f>
        <v>0</v>
      </c>
      <c r="H212" s="11">
        <v>109.0000</v>
      </c>
      <c r="I212" s="11">
        <v>9.9100</v>
      </c>
    </row>
    <row r="213" ht="10.55" customHeight="true">
      <c r="A213" s="9">
        <v>44600</v>
      </c>
      <c r="B213" s="10" t="s">
        <v>13</v>
      </c>
      <c r="C213" s="10" t="s">
        <v>127</v>
      </c>
      <c r="D213" s="10" t="s">
        <v>86</v>
      </c>
      <c r="E213" s="11">
        <v>99.0900</v>
      </c>
      <c r="F213" s="11">
        <v>0</v>
      </c>
      <c r="G213" s="11">
        <f ca="1">((G212 + E213) - F213)</f>
        <v>0</v>
      </c>
      <c r="H213" s="11">
        <v>109.0000</v>
      </c>
      <c r="I213" s="11">
        <v>9.9100</v>
      </c>
    </row>
    <row r="214" ht="10.55" customHeight="true">
      <c r="A214" s="9">
        <v>44630</v>
      </c>
      <c r="B214" s="10" t="s">
        <v>13</v>
      </c>
      <c r="C214" s="10" t="s">
        <v>127</v>
      </c>
      <c r="D214" s="10" t="s">
        <v>91</v>
      </c>
      <c r="E214" s="11">
        <v>99.0900</v>
      </c>
      <c r="F214" s="11">
        <v>0</v>
      </c>
      <c r="G214" s="11">
        <f ca="1">((G213 + E214) - F214)</f>
        <v>0</v>
      </c>
      <c r="H214" s="11">
        <v>109.0000</v>
      </c>
      <c r="I214" s="11">
        <v>9.9100</v>
      </c>
    </row>
    <row r="215" ht="10.55" customHeight="true">
      <c r="A215" s="9">
        <v>44658</v>
      </c>
      <c r="B215" s="10" t="s">
        <v>13</v>
      </c>
      <c r="C215" s="10" t="s">
        <v>127</v>
      </c>
      <c r="D215" s="10" t="s">
        <v>95</v>
      </c>
      <c r="E215" s="11">
        <v>99.0900</v>
      </c>
      <c r="F215" s="11">
        <v>0</v>
      </c>
      <c r="G215" s="11">
        <f ca="1">((G214 + E215) - F215)</f>
        <v>0</v>
      </c>
      <c r="H215" s="11">
        <v>109.0000</v>
      </c>
      <c r="I215" s="11">
        <v>9.9100</v>
      </c>
    </row>
    <row r="216" ht="10.55" customHeight="true">
      <c r="A216" s="9">
        <v>44690</v>
      </c>
      <c r="B216" s="10" t="s">
        <v>13</v>
      </c>
      <c r="C216" s="10" t="s">
        <v>127</v>
      </c>
      <c r="D216" s="10" t="s">
        <v>97</v>
      </c>
      <c r="E216" s="11">
        <v>99.0900</v>
      </c>
      <c r="F216" s="11">
        <v>0</v>
      </c>
      <c r="G216" s="11">
        <f ca="1">((G215 + E216) - F216)</f>
        <v>0</v>
      </c>
      <c r="H216" s="11">
        <v>109.0000</v>
      </c>
      <c r="I216" s="11">
        <v>9.9100</v>
      </c>
    </row>
    <row r="217" ht="10.55" customHeight="true">
      <c r="A217" s="9">
        <v>44719</v>
      </c>
      <c r="B217" s="10" t="s">
        <v>13</v>
      </c>
      <c r="C217" s="10" t="s">
        <v>127</v>
      </c>
      <c r="D217" s="10" t="s">
        <v>99</v>
      </c>
      <c r="E217" s="11">
        <v>99.0900</v>
      </c>
      <c r="F217" s="11">
        <v>0</v>
      </c>
      <c r="G217" s="11">
        <f ca="1">((G216 + E217) - F217)</f>
        <v>0</v>
      </c>
      <c r="H217" s="11">
        <v>109.0000</v>
      </c>
      <c r="I217" s="11">
        <v>9.9100</v>
      </c>
    </row>
    <row r="218" ht="10.55" customHeight="true">
      <c r="A218" s="12" t="s">
        <v>130</v>
      </c>
      <c r="B218" s="12"/>
      <c r="C218" s="12"/>
      <c r="D218" s="12"/>
      <c r="E218" s="13">
        <f ca="1">SUM(E206:E217)</f>
        <v>0</v>
      </c>
      <c r="F218" s="13">
        <f ca="1">SUM(F206:F217)</f>
        <v>0</v>
      </c>
      <c r="G218" s="13">
        <f ca="1">G217</f>
        <v>0</v>
      </c>
      <c r="H218" s="13">
        <f ca="1">SUM(H206:H217)</f>
        <v>0</v>
      </c>
      <c r="I218" s="13">
        <f ca="1">SUM(I206:I217)</f>
        <v>0</v>
      </c>
    </row>
    <row r="219" ht="13.35" customHeight="true"/>
    <row r="220" ht="10.55" customHeight="true">
      <c r="A220" s="17" t="s">
        <v>131</v>
      </c>
      <c r="B220" s="17"/>
      <c r="C220" s="17"/>
      <c r="D220" s="17"/>
      <c r="E220" s="18">
        <f ca="1">SUM(E23,E28,E45,E65,E145,E153,E157,E163,E172,E176,E191,E203,E218)</f>
        <v>0</v>
      </c>
      <c r="F220" s="18">
        <f ca="1">SUM(F23,F28,F45,F65,F145,F153,F157,F163,F172,F176,F191,F203,F218)</f>
        <v>0</v>
      </c>
      <c r="G220" s="18">
        <f ca="1">(E220 - F220)</f>
        <v>0</v>
      </c>
      <c r="H220" s="18">
        <f ca="1">SUM(H23,H28,H45,H65,H145,H153,H157,H163,H172,H176,H191,H203,H218)</f>
        <v>0</v>
      </c>
      <c r="I220" s="18">
        <f ca="1">SUM(I23,I28,I45,I65,I145,I153,I157,I163,I172,I176,I191,I203,I218)</f>
        <v>0</v>
      </c>
    </row>
  </sheetData>
  <mergeCells count="16">
    <mergeCell ref="A1:I1"/>
    <mergeCell ref="A2:I2"/>
    <mergeCell ref="A3:I3"/>
    <mergeCell ref="A7:I7"/>
    <mergeCell ref="A25:I25"/>
    <mergeCell ref="A30:I30"/>
    <mergeCell ref="A47:I47"/>
    <mergeCell ref="A67:I67"/>
    <mergeCell ref="A148:I148"/>
    <mergeCell ref="A155:I155"/>
    <mergeCell ref="A159:I159"/>
    <mergeCell ref="A166:I166"/>
    <mergeCell ref="A174:I174"/>
    <mergeCell ref="A178:I178"/>
    <mergeCell ref="A193:I193"/>
    <mergeCell ref="A205:I205"/>
  </mergeCells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 xmlns:ap="http://schemas.openxmlformats.org/officeDocument/2006/extended-properti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